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AI" sheetId="2" r:id="rId1"/>
  </sheets>
  <definedNames>
    <definedName name="_xlnm._FilterDatabase" localSheetId="0" hidden="1">AI!$A$2:$N$122</definedName>
    <definedName name="csDesignMode">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2" l="1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L1" i="2" l="1"/>
  <c r="I3" i="2" l="1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N1" i="2" l="1"/>
</calcChain>
</file>

<file path=xl/sharedStrings.xml><?xml version="1.0" encoding="utf-8"?>
<sst xmlns="http://schemas.openxmlformats.org/spreadsheetml/2006/main" count="1083" uniqueCount="271">
  <si>
    <t>PH</t>
  </si>
  <si>
    <t>G</t>
  </si>
  <si>
    <t>20</t>
  </si>
  <si>
    <t>Scarpe</t>
  </si>
  <si>
    <t>3210</t>
  </si>
  <si>
    <t>3202</t>
  </si>
  <si>
    <t>Cintura</t>
  </si>
  <si>
    <t>Felpa</t>
  </si>
  <si>
    <t>1710</t>
  </si>
  <si>
    <t>1707</t>
  </si>
  <si>
    <t>1705</t>
  </si>
  <si>
    <t>1701</t>
  </si>
  <si>
    <t>Maglietta</t>
  </si>
  <si>
    <t>1201</t>
  </si>
  <si>
    <t>Maglia</t>
  </si>
  <si>
    <t>0925</t>
  </si>
  <si>
    <t>0923</t>
  </si>
  <si>
    <t>0916</t>
  </si>
  <si>
    <t>0915</t>
  </si>
  <si>
    <t>Top</t>
  </si>
  <si>
    <t>T-shirt</t>
  </si>
  <si>
    <t>0709</t>
  </si>
  <si>
    <t>0707</t>
  </si>
  <si>
    <t>0706</t>
  </si>
  <si>
    <t>0704</t>
  </si>
  <si>
    <t>0701</t>
  </si>
  <si>
    <t>Giacca</t>
  </si>
  <si>
    <t>Abito</t>
  </si>
  <si>
    <t>0452</t>
  </si>
  <si>
    <t>0440</t>
  </si>
  <si>
    <t>0438</t>
  </si>
  <si>
    <t>0433</t>
  </si>
  <si>
    <t>0430</t>
  </si>
  <si>
    <t>0401</t>
  </si>
  <si>
    <t>Pantalone</t>
  </si>
  <si>
    <t>Camicia</t>
  </si>
  <si>
    <t>0211</t>
  </si>
  <si>
    <t>Gonna</t>
  </si>
  <si>
    <t>0111</t>
  </si>
  <si>
    <t>C</t>
  </si>
  <si>
    <t>1704</t>
  </si>
  <si>
    <t>1703</t>
  </si>
  <si>
    <t>0705</t>
  </si>
  <si>
    <t>0703</t>
  </si>
  <si>
    <t>0702</t>
  </si>
  <si>
    <t>0462</t>
  </si>
  <si>
    <t>0325</t>
  </si>
  <si>
    <t>0321</t>
  </si>
  <si>
    <t>MS</t>
  </si>
  <si>
    <t>ZP</t>
  </si>
  <si>
    <t>1723</t>
  </si>
  <si>
    <t>1719</t>
  </si>
  <si>
    <t>1718</t>
  </si>
  <si>
    <t>1717</t>
  </si>
  <si>
    <t>1714</t>
  </si>
  <si>
    <t>1713</t>
  </si>
  <si>
    <t>1712</t>
  </si>
  <si>
    <t>1711</t>
  </si>
  <si>
    <t>1709</t>
  </si>
  <si>
    <t>1708</t>
  </si>
  <si>
    <t>1706</t>
  </si>
  <si>
    <t>1204</t>
  </si>
  <si>
    <t>0922</t>
  </si>
  <si>
    <t>0921</t>
  </si>
  <si>
    <t>0908</t>
  </si>
  <si>
    <t>0905</t>
  </si>
  <si>
    <t>0902</t>
  </si>
  <si>
    <t>0901</t>
  </si>
  <si>
    <t>0711</t>
  </si>
  <si>
    <t>0708</t>
  </si>
  <si>
    <t>Capospalla lungo</t>
  </si>
  <si>
    <t>0619</t>
  </si>
  <si>
    <t>0614</t>
  </si>
  <si>
    <t>0354</t>
  </si>
  <si>
    <t>0212</t>
  </si>
  <si>
    <t>0202</t>
  </si>
  <si>
    <t>Zaino</t>
  </si>
  <si>
    <t>Z2</t>
  </si>
  <si>
    <t>Accessoristica vari</t>
  </si>
  <si>
    <t>7706</t>
  </si>
  <si>
    <t>Z1</t>
  </si>
  <si>
    <t>Z</t>
  </si>
  <si>
    <t>0337</t>
  </si>
  <si>
    <t>0217</t>
  </si>
  <si>
    <t>E</t>
  </si>
  <si>
    <t>Capi in pelle</t>
  </si>
  <si>
    <t>1715</t>
  </si>
  <si>
    <t>1211</t>
  </si>
  <si>
    <t>1205</t>
  </si>
  <si>
    <t>0495</t>
  </si>
  <si>
    <t>0493</t>
  </si>
  <si>
    <t>0492</t>
  </si>
  <si>
    <t>0469</t>
  </si>
  <si>
    <t>0443</t>
  </si>
  <si>
    <t>0437</t>
  </si>
  <si>
    <t>Cover telefono</t>
  </si>
  <si>
    <t>D</t>
  </si>
  <si>
    <t>3701</t>
  </si>
  <si>
    <t>0490</t>
  </si>
  <si>
    <t>7</t>
  </si>
  <si>
    <t>8007</t>
  </si>
  <si>
    <t>A8007-8001</t>
  </si>
  <si>
    <t>7705</t>
  </si>
  <si>
    <t>7601</t>
  </si>
  <si>
    <t>B7601-8202</t>
  </si>
  <si>
    <t>2</t>
  </si>
  <si>
    <t>0909</t>
  </si>
  <si>
    <t>0904</t>
  </si>
  <si>
    <t>0881</t>
  </si>
  <si>
    <t>0482</t>
  </si>
  <si>
    <t>CC</t>
  </si>
  <si>
    <t>R</t>
  </si>
  <si>
    <t>0426</t>
  </si>
  <si>
    <t>H</t>
  </si>
  <si>
    <t>0491</t>
  </si>
  <si>
    <t>0463</t>
  </si>
  <si>
    <t>0436</t>
  </si>
  <si>
    <t>Descr MF</t>
  </si>
  <si>
    <t>TESS</t>
  </si>
  <si>
    <t>PRCART</t>
  </si>
  <si>
    <t>Marchio</t>
  </si>
  <si>
    <t>PRCDLN</t>
  </si>
  <si>
    <t>PRSORD</t>
  </si>
  <si>
    <t>PRAORD</t>
  </si>
  <si>
    <t>Cod. Foto</t>
  </si>
  <si>
    <t>A3210-5752</t>
  </si>
  <si>
    <t>A3202-5778</t>
  </si>
  <si>
    <t>A0701-5744</t>
  </si>
  <si>
    <t>0515</t>
  </si>
  <si>
    <t>A0462-5722</t>
  </si>
  <si>
    <t>0453</t>
  </si>
  <si>
    <t>A0452-5719</t>
  </si>
  <si>
    <t>0447</t>
  </si>
  <si>
    <t>0112</t>
  </si>
  <si>
    <t>A3701-7191</t>
  </si>
  <si>
    <t>J1723-7027</t>
  </si>
  <si>
    <t>A1719-7027</t>
  </si>
  <si>
    <t>A1713-7027</t>
  </si>
  <si>
    <t>J1710-7027</t>
  </si>
  <si>
    <t>A1709-7027</t>
  </si>
  <si>
    <t>A1707-7027</t>
  </si>
  <si>
    <t>A1705-7027</t>
  </si>
  <si>
    <t>A1703-7027</t>
  </si>
  <si>
    <t>J1211-7041</t>
  </si>
  <si>
    <t>A1205-7043</t>
  </si>
  <si>
    <t>A0902-7000</t>
  </si>
  <si>
    <t>A0614-7019</t>
  </si>
  <si>
    <t>0613</t>
  </si>
  <si>
    <t>A0613-7010</t>
  </si>
  <si>
    <t>A0354-7027</t>
  </si>
  <si>
    <t>A0337-7027</t>
  </si>
  <si>
    <t>J0321-7027</t>
  </si>
  <si>
    <t>A0202-7035</t>
  </si>
  <si>
    <t>T7705-8201</t>
  </si>
  <si>
    <t>7928</t>
  </si>
  <si>
    <t>A7928-8306</t>
  </si>
  <si>
    <t>7927</t>
  </si>
  <si>
    <t>A7927-8306</t>
  </si>
  <si>
    <t>A1715-5227</t>
  </si>
  <si>
    <t>A1711-5259</t>
  </si>
  <si>
    <t>A1710-5259</t>
  </si>
  <si>
    <t>J1708-5227</t>
  </si>
  <si>
    <t>T1704-5227</t>
  </si>
  <si>
    <t>V1701-5227</t>
  </si>
  <si>
    <t>J1204-5242</t>
  </si>
  <si>
    <t>T0901-5200</t>
  </si>
  <si>
    <t>A0704-5240</t>
  </si>
  <si>
    <t>A0703-5240</t>
  </si>
  <si>
    <t>A0212-5268</t>
  </si>
  <si>
    <t>A0211-5253</t>
  </si>
  <si>
    <t>A1719-5527</t>
  </si>
  <si>
    <t>J1712-5527</t>
  </si>
  <si>
    <t>T1710-5527</t>
  </si>
  <si>
    <t>V1707-5527</t>
  </si>
  <si>
    <t>A1701-5527</t>
  </si>
  <si>
    <t>A0925-5504</t>
  </si>
  <si>
    <t>A0921-5508</t>
  </si>
  <si>
    <t>V0916-5501</t>
  </si>
  <si>
    <t>V0915-5500</t>
  </si>
  <si>
    <t>A0909-5505</t>
  </si>
  <si>
    <t>J0709-5540</t>
  </si>
  <si>
    <t>J0708-5540</t>
  </si>
  <si>
    <t>A0707-5540</t>
  </si>
  <si>
    <t>J0703-5540</t>
  </si>
  <si>
    <t>A0702-5540</t>
  </si>
  <si>
    <t>A0515-5558</t>
  </si>
  <si>
    <t>T0469-5540</t>
  </si>
  <si>
    <t>A0463-5526</t>
  </si>
  <si>
    <t>T0452-5527</t>
  </si>
  <si>
    <t>J0443-5527</t>
  </si>
  <si>
    <t>A0440-5527</t>
  </si>
  <si>
    <t>0432</t>
  </si>
  <si>
    <t>A0430-5521</t>
  </si>
  <si>
    <t>J0325-5562</t>
  </si>
  <si>
    <t>J0217-5521</t>
  </si>
  <si>
    <t>0181</t>
  </si>
  <si>
    <t>A0111-5514</t>
  </si>
  <si>
    <t>A1718-5427</t>
  </si>
  <si>
    <t>A1717-5427</t>
  </si>
  <si>
    <t>T1714-5427</t>
  </si>
  <si>
    <t>J1713-5426</t>
  </si>
  <si>
    <t>A1711-5427</t>
  </si>
  <si>
    <t>A1707-5427</t>
  </si>
  <si>
    <t>A1706-5427</t>
  </si>
  <si>
    <t>A1705-5427</t>
  </si>
  <si>
    <t>A1704-5427</t>
  </si>
  <si>
    <t>V0923-5406</t>
  </si>
  <si>
    <t>V0922-5406</t>
  </si>
  <si>
    <t>J0916-5400</t>
  </si>
  <si>
    <t>A0908-5405</t>
  </si>
  <si>
    <t>A0905-5400</t>
  </si>
  <si>
    <t>A0904-5400</t>
  </si>
  <si>
    <t>A0711-5440</t>
  </si>
  <si>
    <t>A0709-5440</t>
  </si>
  <si>
    <t>A0708-5440</t>
  </si>
  <si>
    <t>J0706-5440</t>
  </si>
  <si>
    <t>J0705-5440</t>
  </si>
  <si>
    <t>J0704-5440</t>
  </si>
  <si>
    <t>A0703-5440</t>
  </si>
  <si>
    <t>V0702-5440</t>
  </si>
  <si>
    <t>A0701-5440</t>
  </si>
  <si>
    <t>0526</t>
  </si>
  <si>
    <t>J0526-5451</t>
  </si>
  <si>
    <t>V0492-5406</t>
  </si>
  <si>
    <t>A0453-5440</t>
  </si>
  <si>
    <t>A0112-5427</t>
  </si>
  <si>
    <t>7901</t>
  </si>
  <si>
    <t>A7901-8303</t>
  </si>
  <si>
    <t>B7706-8205</t>
  </si>
  <si>
    <t>J1205-6140</t>
  </si>
  <si>
    <t>A1201-6140</t>
  </si>
  <si>
    <t>A0881-6105</t>
  </si>
  <si>
    <t>0681</t>
  </si>
  <si>
    <t>J0681-6102</t>
  </si>
  <si>
    <t>0680</t>
  </si>
  <si>
    <t>A0680-6100</t>
  </si>
  <si>
    <t>A0619-6115</t>
  </si>
  <si>
    <t>A0493-6103</t>
  </si>
  <si>
    <t>J0491-6101</t>
  </si>
  <si>
    <t>A0490-6104</t>
  </si>
  <si>
    <t>J0482-6100</t>
  </si>
  <si>
    <t>J0447-6152</t>
  </si>
  <si>
    <t>A0443-6160</t>
  </si>
  <si>
    <t>A0438-6138</t>
  </si>
  <si>
    <t>J0437-6152</t>
  </si>
  <si>
    <t>A0433-6117</t>
  </si>
  <si>
    <t>A0426-6124</t>
  </si>
  <si>
    <t>J0401-6117</t>
  </si>
  <si>
    <t>A0181-6103</t>
  </si>
  <si>
    <t>A1205-5840</t>
  </si>
  <si>
    <t>J0495-5800</t>
  </si>
  <si>
    <t>A0436-5838</t>
  </si>
  <si>
    <t>J0432-5850</t>
  </si>
  <si>
    <t>J0401-5818</t>
  </si>
  <si>
    <t>Descr. Marchio</t>
  </si>
  <si>
    <t>Bout. Moschino</t>
  </si>
  <si>
    <t>Moschino</t>
  </si>
  <si>
    <t>Philosophy</t>
  </si>
  <si>
    <t>RTW</t>
  </si>
  <si>
    <t>ACCESSORI</t>
  </si>
  <si>
    <t>BORSA</t>
  </si>
  <si>
    <t>SCARPE</t>
  </si>
  <si>
    <t>MACRO</t>
  </si>
  <si>
    <t>WHS</t>
  </si>
  <si>
    <t>tot whs</t>
  </si>
  <si>
    <t>ART-TES</t>
  </si>
  <si>
    <t>qty2</t>
  </si>
  <si>
    <t>1719 5227</t>
  </si>
  <si>
    <t>Mosschino</t>
  </si>
  <si>
    <t xml:space="preserve">908 5405 </t>
  </si>
  <si>
    <t>maglia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</si>
</sst>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_ ;[Red]\-#,##0\ "/>
    <numFmt numFmtId="165" formatCode="#,##0.00\ &quot;€&quot;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/>
  </cellStyleXfs>
  <cellXfs count="25">
    <xf numFmtId="0" fontId="0" fillId="0" borderId="0" xfId="0"/>
    <xf numFmtId="0" fontId="3" fillId="0" borderId="0" xfId="0" applyFont="1" applyAlignment="1">
      <alignment horizontal="center" vertical="center"/>
    </xf>
    <xf numFmtId="44" fontId="3" fillId="0" borderId="0" xfId="1" applyFont="1" applyFill="1" applyAlignment="1">
      <alignment horizontal="center" vertical="center"/>
    </xf>
    <xf numFmtId="44" fontId="2" fillId="2" borderId="5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4" fontId="2" fillId="0" borderId="1" xfId="1" applyFont="1" applyBorder="1" applyAlignment="1">
      <alignment horizontal="center" vertical="center" wrapText="1"/>
    </xf>
    <xf numFmtId="44" fontId="2" fillId="0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4" fontId="2" fillId="0" borderId="1" xfId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44" fontId="3" fillId="0" borderId="0" xfId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4" fontId="5" fillId="3" borderId="5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4" fontId="2" fillId="0" borderId="5" xfId="1" applyFont="1" applyFill="1" applyBorder="1" applyAlignment="1">
      <alignment horizontal="center" vertical="center"/>
    </xf>
    <xf numFmtId="44" fontId="2" fillId="0" borderId="6" xfId="1" applyFont="1" applyFill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</cellXfs>
  <cellStyles count="3">
    <cellStyle name="Currency" xfId="1" builtinId="4"/>
    <cellStyle name="Normal" xfId="0" builtinId="0"/>
    <cellStyle name="Normale 2" xfId="2"/>
  </cellStyles>
  <dxfs count="23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34" formatCode="_-* #,##0.00\ &quot;€&quot;_-;\-* #,##0.00\ &quot;€&quot;_-;_-* &quot;-&quot;??\ &quot;€&quot;_-;_-@_-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5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#,##0_ ;[Red]\-#,##0\ 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2</xdr:row>
      <xdr:rowOff>1185863</xdr:rowOff>
    </xdr:to>
    <xdr:pic>
      <xdr:nvPicPr>
        <xdr:cNvPr id="704" name="Immagine 703">
          <a:extLst>
            <a:ext uri="{FF2B5EF4-FFF2-40B4-BE49-F238E27FC236}">
              <a16:creationId xmlns:a16="http://schemas.microsoft.com/office/drawing/2014/main" xmlns="" id="{D55E215E-8079-484E-9FC2-3DA427A4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20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0</xdr:colOff>
      <xdr:row>3</xdr:row>
      <xdr:rowOff>1185863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xmlns="" id="{7B5E1679-E352-441C-9A4C-676CDEBB0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922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4</xdr:row>
      <xdr:rowOff>1185863</xdr:rowOff>
    </xdr:to>
    <xdr:pic>
      <xdr:nvPicPr>
        <xdr:cNvPr id="714" name="Immagine 713">
          <a:extLst>
            <a:ext uri="{FF2B5EF4-FFF2-40B4-BE49-F238E27FC236}">
              <a16:creationId xmlns:a16="http://schemas.microsoft.com/office/drawing/2014/main" xmlns="" id="{1B786827-8A68-478C-9D25-747A668FC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112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1185863</xdr:rowOff>
    </xdr:to>
    <xdr:pic>
      <xdr:nvPicPr>
        <xdr:cNvPr id="724" name="Immagine 723">
          <a:extLst>
            <a:ext uri="{FF2B5EF4-FFF2-40B4-BE49-F238E27FC236}">
              <a16:creationId xmlns:a16="http://schemas.microsoft.com/office/drawing/2014/main" xmlns="" id="{8925AB6B-394B-435E-970D-4C60D6AD6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01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6</xdr:row>
      <xdr:rowOff>1185863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xmlns="" id="{FBBFB98C-7145-42F7-8508-AC60DE44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828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7</xdr:row>
      <xdr:rowOff>1185863</xdr:rowOff>
    </xdr:to>
    <xdr:pic>
      <xdr:nvPicPr>
        <xdr:cNvPr id="770" name="Immagine 769">
          <a:extLst>
            <a:ext uri="{FF2B5EF4-FFF2-40B4-BE49-F238E27FC236}">
              <a16:creationId xmlns:a16="http://schemas.microsoft.com/office/drawing/2014/main" xmlns="" id="{814C9D5C-2352-429B-B4A9-B187945C7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780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8</xdr:row>
      <xdr:rowOff>1185863</xdr:rowOff>
    </xdr:to>
    <xdr:pic>
      <xdr:nvPicPr>
        <xdr:cNvPr id="785" name="Immagine 784">
          <a:extLst>
            <a:ext uri="{FF2B5EF4-FFF2-40B4-BE49-F238E27FC236}">
              <a16:creationId xmlns:a16="http://schemas.microsoft.com/office/drawing/2014/main" xmlns="" id="{9D69A4EF-A3E7-42F0-9CC1-5C2D8F24A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828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9</xdr:row>
      <xdr:rowOff>1185863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xmlns="" id="{E5138485-BC2D-45C3-8E80-4D3B80C1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971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10</xdr:row>
      <xdr:rowOff>1185863</xdr:rowOff>
    </xdr:to>
    <xdr:pic>
      <xdr:nvPicPr>
        <xdr:cNvPr id="792" name="Immagine 791">
          <a:extLst>
            <a:ext uri="{FF2B5EF4-FFF2-40B4-BE49-F238E27FC236}">
              <a16:creationId xmlns:a16="http://schemas.microsoft.com/office/drawing/2014/main" xmlns="" id="{ED47599F-A7C1-4FC1-BC59-6ECC4BBD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62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11</xdr:row>
      <xdr:rowOff>1185863</xdr:rowOff>
    </xdr:to>
    <xdr:pic>
      <xdr:nvPicPr>
        <xdr:cNvPr id="794" name="Immagine 793">
          <a:extLst>
            <a:ext uri="{FF2B5EF4-FFF2-40B4-BE49-F238E27FC236}">
              <a16:creationId xmlns:a16="http://schemas.microsoft.com/office/drawing/2014/main" xmlns="" id="{123AEE59-A9B1-4BA4-957C-B8E79CBF5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543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12</xdr:row>
      <xdr:rowOff>1185863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xmlns="" id="{2F2A4162-E250-4AEE-96A3-273EDF2D6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733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13</xdr:row>
      <xdr:rowOff>1185863</xdr:rowOff>
    </xdr:to>
    <xdr:pic>
      <xdr:nvPicPr>
        <xdr:cNvPr id="796" name="Immagine 795">
          <a:extLst>
            <a:ext uri="{FF2B5EF4-FFF2-40B4-BE49-F238E27FC236}">
              <a16:creationId xmlns:a16="http://schemas.microsoft.com/office/drawing/2014/main" xmlns="" id="{39A6C70D-221E-4512-9C69-9C8723761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924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14</xdr:row>
      <xdr:rowOff>1185863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xmlns="" id="{6C5D0FA6-817E-4E1B-95DE-1E88A49B9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114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15</xdr:row>
      <xdr:rowOff>1185863</xdr:rowOff>
    </xdr:to>
    <xdr:pic>
      <xdr:nvPicPr>
        <xdr:cNvPr id="800" name="Immagine 799">
          <a:extLst>
            <a:ext uri="{FF2B5EF4-FFF2-40B4-BE49-F238E27FC236}">
              <a16:creationId xmlns:a16="http://schemas.microsoft.com/office/drawing/2014/main" xmlns="" id="{4C87A852-E4E8-40BD-8343-0A9064F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686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16</xdr:row>
      <xdr:rowOff>1185863</xdr:rowOff>
    </xdr:to>
    <xdr:pic>
      <xdr:nvPicPr>
        <xdr:cNvPr id="805" name="Immagine 804">
          <a:extLst>
            <a:ext uri="{FF2B5EF4-FFF2-40B4-BE49-F238E27FC236}">
              <a16:creationId xmlns:a16="http://schemas.microsoft.com/office/drawing/2014/main" xmlns="" id="{7EFC991E-9373-4C02-96A2-63B880CDB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638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17</xdr:row>
      <xdr:rowOff>1185863</xdr:rowOff>
    </xdr:to>
    <xdr:pic>
      <xdr:nvPicPr>
        <xdr:cNvPr id="806" name="Immagine 805">
          <a:extLst>
            <a:ext uri="{FF2B5EF4-FFF2-40B4-BE49-F238E27FC236}">
              <a16:creationId xmlns:a16="http://schemas.microsoft.com/office/drawing/2014/main" xmlns="" id="{D3B78BF0-8204-44C0-93DA-D60CC0A44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82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18</xdr:row>
      <xdr:rowOff>1185863</xdr:rowOff>
    </xdr:to>
    <xdr:pic>
      <xdr:nvPicPr>
        <xdr:cNvPr id="808" name="Immagine 807">
          <a:extLst>
            <a:ext uri="{FF2B5EF4-FFF2-40B4-BE49-F238E27FC236}">
              <a16:creationId xmlns:a16="http://schemas.microsoft.com/office/drawing/2014/main" xmlns="" id="{4D177F97-E50F-4A51-8A56-D685C6B7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210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19</xdr:row>
      <xdr:rowOff>1185863</xdr:rowOff>
    </xdr:to>
    <xdr:pic>
      <xdr:nvPicPr>
        <xdr:cNvPr id="826" name="Immagine 825">
          <a:extLst>
            <a:ext uri="{FF2B5EF4-FFF2-40B4-BE49-F238E27FC236}">
              <a16:creationId xmlns:a16="http://schemas.microsoft.com/office/drawing/2014/main" xmlns="" id="{0F759032-7807-42AD-A24F-C67E30183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63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20</xdr:row>
      <xdr:rowOff>1185863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xmlns="" id="{55EF31A5-1C3A-4F30-9159-363B9474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829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21</xdr:row>
      <xdr:rowOff>1185863</xdr:rowOff>
    </xdr:to>
    <xdr:pic>
      <xdr:nvPicPr>
        <xdr:cNvPr id="828" name="Immagine 827">
          <a:extLst>
            <a:ext uri="{FF2B5EF4-FFF2-40B4-BE49-F238E27FC236}">
              <a16:creationId xmlns:a16="http://schemas.microsoft.com/office/drawing/2014/main" xmlns="" id="{324E5096-67F6-49FE-B621-AFC2A6EA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22</xdr:row>
      <xdr:rowOff>1185863</xdr:rowOff>
    </xdr:to>
    <xdr:pic>
      <xdr:nvPicPr>
        <xdr:cNvPr id="832" name="Immagine 831">
          <a:extLst>
            <a:ext uri="{FF2B5EF4-FFF2-40B4-BE49-F238E27FC236}">
              <a16:creationId xmlns:a16="http://schemas.microsoft.com/office/drawing/2014/main" xmlns="" id="{8139E8F2-8B66-49C1-8DA1-F4A69969B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782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23</xdr:row>
      <xdr:rowOff>1185863</xdr:rowOff>
    </xdr:to>
    <xdr:pic>
      <xdr:nvPicPr>
        <xdr:cNvPr id="862" name="Immagine 861">
          <a:extLst>
            <a:ext uri="{FF2B5EF4-FFF2-40B4-BE49-F238E27FC236}">
              <a16:creationId xmlns:a16="http://schemas.microsoft.com/office/drawing/2014/main" xmlns="" id="{E6B11868-06EF-4AEF-8249-C74045BBA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497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24</xdr:row>
      <xdr:rowOff>1185863</xdr:rowOff>
    </xdr:to>
    <xdr:pic>
      <xdr:nvPicPr>
        <xdr:cNvPr id="866" name="Immagine 865">
          <a:extLst>
            <a:ext uri="{FF2B5EF4-FFF2-40B4-BE49-F238E27FC236}">
              <a16:creationId xmlns:a16="http://schemas.microsoft.com/office/drawing/2014/main" xmlns="" id="{B2A1470D-ABA0-4B2A-B4C6-649DC3BCA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5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25</xdr:row>
      <xdr:rowOff>1185863</xdr:rowOff>
    </xdr:to>
    <xdr:pic>
      <xdr:nvPicPr>
        <xdr:cNvPr id="882" name="Immagine 881">
          <a:extLst>
            <a:ext uri="{FF2B5EF4-FFF2-40B4-BE49-F238E27FC236}">
              <a16:creationId xmlns:a16="http://schemas.microsoft.com/office/drawing/2014/main" xmlns="" id="{EA890779-0635-49BC-AE6C-560CC74F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307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26</xdr:row>
      <xdr:rowOff>1185863</xdr:rowOff>
    </xdr:to>
    <xdr:pic>
      <xdr:nvPicPr>
        <xdr:cNvPr id="910" name="Immagine 909">
          <a:extLst>
            <a:ext uri="{FF2B5EF4-FFF2-40B4-BE49-F238E27FC236}">
              <a16:creationId xmlns:a16="http://schemas.microsoft.com/office/drawing/2014/main" xmlns="" id="{13E5229D-9CFC-4DF9-895A-344774CBD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022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27</xdr:row>
      <xdr:rowOff>1185863</xdr:rowOff>
    </xdr:to>
    <xdr:pic>
      <xdr:nvPicPr>
        <xdr:cNvPr id="936" name="Immagine 935">
          <a:extLst>
            <a:ext uri="{FF2B5EF4-FFF2-40B4-BE49-F238E27FC236}">
              <a16:creationId xmlns:a16="http://schemas.microsoft.com/office/drawing/2014/main" xmlns="" id="{2A501E21-79D7-411E-A48E-E9C6DCFE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356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28</xdr:row>
      <xdr:rowOff>1185863</xdr:rowOff>
    </xdr:to>
    <xdr:pic>
      <xdr:nvPicPr>
        <xdr:cNvPr id="942" name="Immagine 941">
          <a:extLst>
            <a:ext uri="{FF2B5EF4-FFF2-40B4-BE49-F238E27FC236}">
              <a16:creationId xmlns:a16="http://schemas.microsoft.com/office/drawing/2014/main" xmlns="" id="{E90EA6FF-1B33-4389-9444-DCBA8BD98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49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29</xdr:row>
      <xdr:rowOff>1185863</xdr:rowOff>
    </xdr:to>
    <xdr:pic>
      <xdr:nvPicPr>
        <xdr:cNvPr id="945" name="Immagine 944">
          <a:extLst>
            <a:ext uri="{FF2B5EF4-FFF2-40B4-BE49-F238E27FC236}">
              <a16:creationId xmlns:a16="http://schemas.microsoft.com/office/drawing/2014/main" xmlns="" id="{DB4B183F-D48D-4305-BF2E-A4FD4CBF9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70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30</xdr:row>
      <xdr:rowOff>1185863</xdr:rowOff>
    </xdr:to>
    <xdr:pic>
      <xdr:nvPicPr>
        <xdr:cNvPr id="984" name="Immagine 983">
          <a:extLst>
            <a:ext uri="{FF2B5EF4-FFF2-40B4-BE49-F238E27FC236}">
              <a16:creationId xmlns:a16="http://schemas.microsoft.com/office/drawing/2014/main" xmlns="" id="{96F2B76C-2825-427B-9C2C-F2851BD27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31</xdr:row>
      <xdr:rowOff>1185863</xdr:rowOff>
    </xdr:to>
    <xdr:pic>
      <xdr:nvPicPr>
        <xdr:cNvPr id="1083" name="Immagine 1082">
          <a:extLst>
            <a:ext uri="{FF2B5EF4-FFF2-40B4-BE49-F238E27FC236}">
              <a16:creationId xmlns:a16="http://schemas.microsoft.com/office/drawing/2014/main" xmlns="" id="{CC683A9F-384C-4B72-9646-7B21C37F2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32</xdr:row>
      <xdr:rowOff>1185863</xdr:rowOff>
    </xdr:to>
    <xdr:pic>
      <xdr:nvPicPr>
        <xdr:cNvPr id="1120" name="Immagine 1119">
          <a:extLst>
            <a:ext uri="{FF2B5EF4-FFF2-40B4-BE49-F238E27FC236}">
              <a16:creationId xmlns:a16="http://schemas.microsoft.com/office/drawing/2014/main" xmlns="" id="{F7C8B69C-297B-45AC-AACE-2D63DE52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78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33</xdr:row>
      <xdr:rowOff>1185863</xdr:rowOff>
    </xdr:to>
    <xdr:pic>
      <xdr:nvPicPr>
        <xdr:cNvPr id="1142" name="Immagine 1141">
          <a:extLst>
            <a:ext uri="{FF2B5EF4-FFF2-40B4-BE49-F238E27FC236}">
              <a16:creationId xmlns:a16="http://schemas.microsoft.com/office/drawing/2014/main" xmlns="" id="{05C90720-6D1C-4127-AFCE-CE10B418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980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34</xdr:row>
      <xdr:rowOff>1185863</xdr:rowOff>
    </xdr:to>
    <xdr:pic>
      <xdr:nvPicPr>
        <xdr:cNvPr id="1159" name="Immagine 1158">
          <a:extLst>
            <a:ext uri="{FF2B5EF4-FFF2-40B4-BE49-F238E27FC236}">
              <a16:creationId xmlns:a16="http://schemas.microsoft.com/office/drawing/2014/main" xmlns="" id="{4E1A2F02-C085-4B92-8E58-5E479AD6A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218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35</xdr:row>
      <xdr:rowOff>1185863</xdr:rowOff>
    </xdr:to>
    <xdr:pic>
      <xdr:nvPicPr>
        <xdr:cNvPr id="1161" name="Immagine 1160">
          <a:extLst>
            <a:ext uri="{FF2B5EF4-FFF2-40B4-BE49-F238E27FC236}">
              <a16:creationId xmlns:a16="http://schemas.microsoft.com/office/drawing/2014/main" xmlns="" id="{4600395B-720E-4448-8520-64FB754A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599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36</xdr:row>
      <xdr:rowOff>1185863</xdr:rowOff>
    </xdr:to>
    <xdr:pic>
      <xdr:nvPicPr>
        <xdr:cNvPr id="1162" name="Immagine 1161">
          <a:extLst>
            <a:ext uri="{FF2B5EF4-FFF2-40B4-BE49-F238E27FC236}">
              <a16:creationId xmlns:a16="http://schemas.microsoft.com/office/drawing/2014/main" xmlns="" id="{F17FC038-59D8-4316-8EFC-96737B22F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790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37</xdr:row>
      <xdr:rowOff>1185863</xdr:rowOff>
    </xdr:to>
    <xdr:pic>
      <xdr:nvPicPr>
        <xdr:cNvPr id="1163" name="Immagine 1162">
          <a:extLst>
            <a:ext uri="{FF2B5EF4-FFF2-40B4-BE49-F238E27FC236}">
              <a16:creationId xmlns:a16="http://schemas.microsoft.com/office/drawing/2014/main" xmlns="" id="{DC604843-C8BC-44D9-B66E-71E3E7958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171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38</xdr:row>
      <xdr:rowOff>1185863</xdr:rowOff>
    </xdr:to>
    <xdr:pic>
      <xdr:nvPicPr>
        <xdr:cNvPr id="1164" name="Immagine 1163">
          <a:extLst>
            <a:ext uri="{FF2B5EF4-FFF2-40B4-BE49-F238E27FC236}">
              <a16:creationId xmlns:a16="http://schemas.microsoft.com/office/drawing/2014/main" xmlns="" id="{944EAB02-AC5B-472E-97DE-18E9A5B1F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361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39</xdr:row>
      <xdr:rowOff>1185863</xdr:rowOff>
    </xdr:to>
    <xdr:pic>
      <xdr:nvPicPr>
        <xdr:cNvPr id="1165" name="Immagine 1164">
          <a:extLst>
            <a:ext uri="{FF2B5EF4-FFF2-40B4-BE49-F238E27FC236}">
              <a16:creationId xmlns:a16="http://schemas.microsoft.com/office/drawing/2014/main" xmlns="" id="{F5DC74F1-4719-4855-A4FC-992300EBD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552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40</xdr:row>
      <xdr:rowOff>1185863</xdr:rowOff>
    </xdr:to>
    <xdr:pic>
      <xdr:nvPicPr>
        <xdr:cNvPr id="1167" name="Immagine 1166">
          <a:extLst>
            <a:ext uri="{FF2B5EF4-FFF2-40B4-BE49-F238E27FC236}">
              <a16:creationId xmlns:a16="http://schemas.microsoft.com/office/drawing/2014/main" xmlns="" id="{48EBF972-E284-4A17-B932-45EDEB033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933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41</xdr:row>
      <xdr:rowOff>1185863</xdr:rowOff>
    </xdr:to>
    <xdr:pic>
      <xdr:nvPicPr>
        <xdr:cNvPr id="1168" name="Immagine 1167">
          <a:extLst>
            <a:ext uri="{FF2B5EF4-FFF2-40B4-BE49-F238E27FC236}">
              <a16:creationId xmlns:a16="http://schemas.microsoft.com/office/drawing/2014/main" xmlns="" id="{7F72B7E3-9C34-483B-B8FE-E8DCF9104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123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42</xdr:row>
      <xdr:rowOff>1185863</xdr:rowOff>
    </xdr:to>
    <xdr:pic>
      <xdr:nvPicPr>
        <xdr:cNvPr id="1172" name="Immagine 1171">
          <a:extLst>
            <a:ext uri="{FF2B5EF4-FFF2-40B4-BE49-F238E27FC236}">
              <a16:creationId xmlns:a16="http://schemas.microsoft.com/office/drawing/2014/main" xmlns="" id="{C459A174-6F22-4AC2-A171-176D1FF4F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885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43</xdr:row>
      <xdr:rowOff>1185863</xdr:rowOff>
    </xdr:to>
    <xdr:pic>
      <xdr:nvPicPr>
        <xdr:cNvPr id="1180" name="Immagine 1179">
          <a:extLst>
            <a:ext uri="{FF2B5EF4-FFF2-40B4-BE49-F238E27FC236}">
              <a16:creationId xmlns:a16="http://schemas.microsoft.com/office/drawing/2014/main" xmlns="" id="{AB99238D-1B28-4617-837B-B54F4A6BD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409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44</xdr:row>
      <xdr:rowOff>1185863</xdr:rowOff>
    </xdr:to>
    <xdr:pic>
      <xdr:nvPicPr>
        <xdr:cNvPr id="1181" name="Immagine 1180">
          <a:extLst>
            <a:ext uri="{FF2B5EF4-FFF2-40B4-BE49-F238E27FC236}">
              <a16:creationId xmlns:a16="http://schemas.microsoft.com/office/drawing/2014/main" xmlns="" id="{94074818-9BC6-497B-BE38-C0FB9FA2D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45</xdr:row>
      <xdr:rowOff>1185863</xdr:rowOff>
    </xdr:to>
    <xdr:pic>
      <xdr:nvPicPr>
        <xdr:cNvPr id="1183" name="Immagine 1182">
          <a:extLst>
            <a:ext uri="{FF2B5EF4-FFF2-40B4-BE49-F238E27FC236}">
              <a16:creationId xmlns:a16="http://schemas.microsoft.com/office/drawing/2014/main" xmlns="" id="{468CD2E8-0943-4542-950C-D030E9817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981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46</xdr:row>
      <xdr:rowOff>1185863</xdr:rowOff>
    </xdr:to>
    <xdr:pic>
      <xdr:nvPicPr>
        <xdr:cNvPr id="1190" name="Immagine 1189">
          <a:extLst>
            <a:ext uri="{FF2B5EF4-FFF2-40B4-BE49-F238E27FC236}">
              <a16:creationId xmlns:a16="http://schemas.microsoft.com/office/drawing/2014/main" xmlns="" id="{05B71338-3B2F-4049-8BDA-773E0391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314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47</xdr:row>
      <xdr:rowOff>1185863</xdr:rowOff>
    </xdr:to>
    <xdr:pic>
      <xdr:nvPicPr>
        <xdr:cNvPr id="1196" name="Immagine 1195">
          <a:extLst>
            <a:ext uri="{FF2B5EF4-FFF2-40B4-BE49-F238E27FC236}">
              <a16:creationId xmlns:a16="http://schemas.microsoft.com/office/drawing/2014/main" xmlns="" id="{7E1AB1B4-F713-4902-906F-A02D4B75C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45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48</xdr:row>
      <xdr:rowOff>1185863</xdr:rowOff>
    </xdr:to>
    <xdr:pic>
      <xdr:nvPicPr>
        <xdr:cNvPr id="1197" name="Immagine 1196">
          <a:extLst>
            <a:ext uri="{FF2B5EF4-FFF2-40B4-BE49-F238E27FC236}">
              <a16:creationId xmlns:a16="http://schemas.microsoft.com/office/drawing/2014/main" xmlns="" id="{CB90B6D6-5607-4385-8D09-0EACFD63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48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49</xdr:row>
      <xdr:rowOff>1185863</xdr:rowOff>
    </xdr:to>
    <xdr:pic>
      <xdr:nvPicPr>
        <xdr:cNvPr id="1201" name="Immagine 1200">
          <a:extLst>
            <a:ext uri="{FF2B5EF4-FFF2-40B4-BE49-F238E27FC236}">
              <a16:creationId xmlns:a16="http://schemas.microsoft.com/office/drawing/2014/main" xmlns="" id="{280C84F7-A584-4BDE-A0FF-65EC9D0BE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410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50</xdr:row>
      <xdr:rowOff>1185863</xdr:rowOff>
    </xdr:to>
    <xdr:pic>
      <xdr:nvPicPr>
        <xdr:cNvPr id="1203" name="Immagine 1202">
          <a:extLst>
            <a:ext uri="{FF2B5EF4-FFF2-40B4-BE49-F238E27FC236}">
              <a16:creationId xmlns:a16="http://schemas.microsoft.com/office/drawing/2014/main" xmlns="" id="{07C71FB6-DD45-4385-8679-C60685ADB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791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51</xdr:row>
      <xdr:rowOff>1185863</xdr:rowOff>
    </xdr:to>
    <xdr:pic>
      <xdr:nvPicPr>
        <xdr:cNvPr id="1205" name="Immagine 1204">
          <a:extLst>
            <a:ext uri="{FF2B5EF4-FFF2-40B4-BE49-F238E27FC236}">
              <a16:creationId xmlns:a16="http://schemas.microsoft.com/office/drawing/2014/main" xmlns="" id="{E78F3F63-860C-4E7F-8106-E3230378D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172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52</xdr:row>
      <xdr:rowOff>1185863</xdr:rowOff>
    </xdr:to>
    <xdr:pic>
      <xdr:nvPicPr>
        <xdr:cNvPr id="1207" name="Immagine 1206">
          <a:extLst>
            <a:ext uri="{FF2B5EF4-FFF2-40B4-BE49-F238E27FC236}">
              <a16:creationId xmlns:a16="http://schemas.microsoft.com/office/drawing/2014/main" xmlns="" id="{56C1E981-1E9A-4A13-A83D-5EBE61134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553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53</xdr:row>
      <xdr:rowOff>1185863</xdr:rowOff>
    </xdr:to>
    <xdr:pic>
      <xdr:nvPicPr>
        <xdr:cNvPr id="1211" name="Immagine 1210">
          <a:extLst>
            <a:ext uri="{FF2B5EF4-FFF2-40B4-BE49-F238E27FC236}">
              <a16:creationId xmlns:a16="http://schemas.microsoft.com/office/drawing/2014/main" xmlns="" id="{7D00296E-BE93-46D0-9D53-18514C10F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315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54</xdr:row>
      <xdr:rowOff>1185863</xdr:rowOff>
    </xdr:to>
    <xdr:pic>
      <xdr:nvPicPr>
        <xdr:cNvPr id="1212" name="Immagine 1211">
          <a:extLst>
            <a:ext uri="{FF2B5EF4-FFF2-40B4-BE49-F238E27FC236}">
              <a16:creationId xmlns:a16="http://schemas.microsoft.com/office/drawing/2014/main" xmlns="" id="{1AFA5296-EBC2-49BD-8141-3F7EA1F67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505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748129</xdr:colOff>
      <xdr:row>56</xdr:row>
      <xdr:rowOff>0</xdr:rowOff>
    </xdr:to>
    <xdr:pic>
      <xdr:nvPicPr>
        <xdr:cNvPr id="1214" name="Immagine 1213">
          <a:extLst>
            <a:ext uri="{FF2B5EF4-FFF2-40B4-BE49-F238E27FC236}">
              <a16:creationId xmlns:a16="http://schemas.microsoft.com/office/drawing/2014/main" xmlns="" id="{694DAFE3-B2CD-490F-80EE-EC13C607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886500"/>
          <a:ext cx="605254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56</xdr:row>
      <xdr:rowOff>1185863</xdr:rowOff>
    </xdr:to>
    <xdr:pic>
      <xdr:nvPicPr>
        <xdr:cNvPr id="1217" name="Immagine 1216">
          <a:extLst>
            <a:ext uri="{FF2B5EF4-FFF2-40B4-BE49-F238E27FC236}">
              <a16:creationId xmlns:a16="http://schemas.microsoft.com/office/drawing/2014/main" xmlns="" id="{CE67C7A5-E7B7-4F44-9D2B-51C8B6768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458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57</xdr:row>
      <xdr:rowOff>1185863</xdr:rowOff>
    </xdr:to>
    <xdr:pic>
      <xdr:nvPicPr>
        <xdr:cNvPr id="1219" name="Immagine 1218">
          <a:extLst>
            <a:ext uri="{FF2B5EF4-FFF2-40B4-BE49-F238E27FC236}">
              <a16:creationId xmlns:a16="http://schemas.microsoft.com/office/drawing/2014/main" xmlns="" id="{F12F5000-2674-45ED-9EEA-961EE59C4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83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58</xdr:row>
      <xdr:rowOff>1185863</xdr:rowOff>
    </xdr:to>
    <xdr:pic>
      <xdr:nvPicPr>
        <xdr:cNvPr id="1238" name="Immagine 1237">
          <a:extLst>
            <a:ext uri="{FF2B5EF4-FFF2-40B4-BE49-F238E27FC236}">
              <a16:creationId xmlns:a16="http://schemas.microsoft.com/office/drawing/2014/main" xmlns="" id="{063860F1-3BD9-434C-A970-903EAF74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601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59</xdr:row>
      <xdr:rowOff>1185863</xdr:rowOff>
    </xdr:to>
    <xdr:pic>
      <xdr:nvPicPr>
        <xdr:cNvPr id="1259" name="Immagine 1258">
          <a:extLst>
            <a:ext uri="{FF2B5EF4-FFF2-40B4-BE49-F238E27FC236}">
              <a16:creationId xmlns:a16="http://schemas.microsoft.com/office/drawing/2014/main" xmlns="" id="{3D0261A4-8F0F-4C08-A56B-09C6E484E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983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60</xdr:row>
      <xdr:rowOff>1185863</xdr:rowOff>
    </xdr:to>
    <xdr:pic>
      <xdr:nvPicPr>
        <xdr:cNvPr id="1288" name="Immagine 1287">
          <a:extLst>
            <a:ext uri="{FF2B5EF4-FFF2-40B4-BE49-F238E27FC236}">
              <a16:creationId xmlns:a16="http://schemas.microsoft.com/office/drawing/2014/main" xmlns="" id="{33032B0D-56A0-49C2-898C-DC432018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50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61</xdr:row>
      <xdr:rowOff>1185863</xdr:rowOff>
    </xdr:to>
    <xdr:pic>
      <xdr:nvPicPr>
        <xdr:cNvPr id="1318" name="Immagine 1317">
          <a:extLst>
            <a:ext uri="{FF2B5EF4-FFF2-40B4-BE49-F238E27FC236}">
              <a16:creationId xmlns:a16="http://schemas.microsoft.com/office/drawing/2014/main" xmlns="" id="{161119C6-97A0-4225-BEE2-877AB36B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794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62</xdr:row>
      <xdr:rowOff>1185863</xdr:rowOff>
    </xdr:to>
    <xdr:pic>
      <xdr:nvPicPr>
        <xdr:cNvPr id="1325" name="Immagine 1324">
          <a:extLst>
            <a:ext uri="{FF2B5EF4-FFF2-40B4-BE49-F238E27FC236}">
              <a16:creationId xmlns:a16="http://schemas.microsoft.com/office/drawing/2014/main" xmlns="" id="{B8AB1F45-0190-40D1-AC31-2E14C9E24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12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63</xdr:row>
      <xdr:rowOff>1185863</xdr:rowOff>
    </xdr:to>
    <xdr:pic>
      <xdr:nvPicPr>
        <xdr:cNvPr id="1328" name="Immagine 1327">
          <a:extLst>
            <a:ext uri="{FF2B5EF4-FFF2-40B4-BE49-F238E27FC236}">
              <a16:creationId xmlns:a16="http://schemas.microsoft.com/office/drawing/2014/main" xmlns="" id="{697A64BD-EAEB-47E7-808A-C2A8E3CF0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889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748129</xdr:colOff>
      <xdr:row>65</xdr:row>
      <xdr:rowOff>0</xdr:rowOff>
    </xdr:to>
    <xdr:pic>
      <xdr:nvPicPr>
        <xdr:cNvPr id="1335" name="Immagine 1334">
          <a:extLst>
            <a:ext uri="{FF2B5EF4-FFF2-40B4-BE49-F238E27FC236}">
              <a16:creationId xmlns:a16="http://schemas.microsoft.com/office/drawing/2014/main" xmlns="" id="{97A4B285-F921-42F8-8F75-C4AD5A66E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413500"/>
          <a:ext cx="605254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65</xdr:row>
      <xdr:rowOff>1185863</xdr:rowOff>
    </xdr:to>
    <xdr:pic>
      <xdr:nvPicPr>
        <xdr:cNvPr id="1343" name="Immagine 1342">
          <a:extLst>
            <a:ext uri="{FF2B5EF4-FFF2-40B4-BE49-F238E27FC236}">
              <a16:creationId xmlns:a16="http://schemas.microsoft.com/office/drawing/2014/main" xmlns="" id="{8B341074-17FC-4B4C-B606-6D2E8D25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93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748129</xdr:colOff>
      <xdr:row>67</xdr:row>
      <xdr:rowOff>0</xdr:rowOff>
    </xdr:to>
    <xdr:pic>
      <xdr:nvPicPr>
        <xdr:cNvPr id="1348" name="Immagine 1347">
          <a:extLst>
            <a:ext uri="{FF2B5EF4-FFF2-40B4-BE49-F238E27FC236}">
              <a16:creationId xmlns:a16="http://schemas.microsoft.com/office/drawing/2014/main" xmlns="" id="{86DBDCD0-3592-4BBB-98F3-3D22D23BA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271000"/>
          <a:ext cx="605254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67</xdr:row>
      <xdr:rowOff>1185863</xdr:rowOff>
    </xdr:to>
    <xdr:pic>
      <xdr:nvPicPr>
        <xdr:cNvPr id="1365" name="Immagine 1364">
          <a:extLst>
            <a:ext uri="{FF2B5EF4-FFF2-40B4-BE49-F238E27FC236}">
              <a16:creationId xmlns:a16="http://schemas.microsoft.com/office/drawing/2014/main" xmlns="" id="{AC6BDAA0-DEB6-4A5D-BF66-47EBA2A2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509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68</xdr:row>
      <xdr:rowOff>1185863</xdr:rowOff>
    </xdr:to>
    <xdr:pic>
      <xdr:nvPicPr>
        <xdr:cNvPr id="1392" name="Immagine 1391">
          <a:extLst>
            <a:ext uri="{FF2B5EF4-FFF2-40B4-BE49-F238E27FC236}">
              <a16:creationId xmlns:a16="http://schemas.microsoft.com/office/drawing/2014/main" xmlns="" id="{91D3729E-2566-4030-8219-0615D785F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653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69</xdr:row>
      <xdr:rowOff>1185863</xdr:rowOff>
    </xdr:to>
    <xdr:pic>
      <xdr:nvPicPr>
        <xdr:cNvPr id="1394" name="Immagine 1393">
          <a:extLst>
            <a:ext uri="{FF2B5EF4-FFF2-40B4-BE49-F238E27FC236}">
              <a16:creationId xmlns:a16="http://schemas.microsoft.com/office/drawing/2014/main" xmlns="" id="{4CB74956-5AA5-44BA-87DB-C6EC575F5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034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70</xdr:row>
      <xdr:rowOff>1185863</xdr:rowOff>
    </xdr:to>
    <xdr:pic>
      <xdr:nvPicPr>
        <xdr:cNvPr id="1399" name="Immagine 1398">
          <a:extLst>
            <a:ext uri="{FF2B5EF4-FFF2-40B4-BE49-F238E27FC236}">
              <a16:creationId xmlns:a16="http://schemas.microsoft.com/office/drawing/2014/main" xmlns="" id="{4841A034-10F4-4B63-860E-69D20779D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36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71</xdr:row>
      <xdr:rowOff>1185863</xdr:rowOff>
    </xdr:to>
    <xdr:pic>
      <xdr:nvPicPr>
        <xdr:cNvPr id="1401" name="Immagine 1400">
          <a:extLst>
            <a:ext uri="{FF2B5EF4-FFF2-40B4-BE49-F238E27FC236}">
              <a16:creationId xmlns:a16="http://schemas.microsoft.com/office/drawing/2014/main" xmlns="" id="{D8EF70C7-C034-4741-BA8A-DF85BA6DE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748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72</xdr:row>
      <xdr:rowOff>1185863</xdr:rowOff>
    </xdr:to>
    <xdr:pic>
      <xdr:nvPicPr>
        <xdr:cNvPr id="1403" name="Immagine 1402">
          <a:extLst>
            <a:ext uri="{FF2B5EF4-FFF2-40B4-BE49-F238E27FC236}">
              <a16:creationId xmlns:a16="http://schemas.microsoft.com/office/drawing/2014/main" xmlns="" id="{3DB70530-553A-4EF7-9174-C5501CE3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129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73</xdr:row>
      <xdr:rowOff>1185863</xdr:rowOff>
    </xdr:to>
    <xdr:pic>
      <xdr:nvPicPr>
        <xdr:cNvPr id="1412" name="Immagine 1411">
          <a:extLst>
            <a:ext uri="{FF2B5EF4-FFF2-40B4-BE49-F238E27FC236}">
              <a16:creationId xmlns:a16="http://schemas.microsoft.com/office/drawing/2014/main" xmlns="" id="{34CADAC9-7AA7-44B2-A884-E6A6DC5D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17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74</xdr:row>
      <xdr:rowOff>1185863</xdr:rowOff>
    </xdr:to>
    <xdr:pic>
      <xdr:nvPicPr>
        <xdr:cNvPr id="1414" name="Immagine 1413">
          <a:extLst>
            <a:ext uri="{FF2B5EF4-FFF2-40B4-BE49-F238E27FC236}">
              <a16:creationId xmlns:a16="http://schemas.microsoft.com/office/drawing/2014/main" xmlns="" id="{C6EFBC51-C96A-4CFB-B011-39F54999F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558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75</xdr:row>
      <xdr:rowOff>1185863</xdr:rowOff>
    </xdr:to>
    <xdr:pic>
      <xdr:nvPicPr>
        <xdr:cNvPr id="1415" name="Immagine 1414">
          <a:extLst>
            <a:ext uri="{FF2B5EF4-FFF2-40B4-BE49-F238E27FC236}">
              <a16:creationId xmlns:a16="http://schemas.microsoft.com/office/drawing/2014/main" xmlns="" id="{883A835B-303C-4688-AC6C-1FFDDE872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74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76</xdr:row>
      <xdr:rowOff>1185863</xdr:rowOff>
    </xdr:to>
    <xdr:pic>
      <xdr:nvPicPr>
        <xdr:cNvPr id="1419" name="Immagine 1418">
          <a:extLst>
            <a:ext uri="{FF2B5EF4-FFF2-40B4-BE49-F238E27FC236}">
              <a16:creationId xmlns:a16="http://schemas.microsoft.com/office/drawing/2014/main" xmlns="" id="{2AA4B318-39CA-4E45-8E6D-DEC552551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511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77</xdr:row>
      <xdr:rowOff>1185863</xdr:rowOff>
    </xdr:to>
    <xdr:pic>
      <xdr:nvPicPr>
        <xdr:cNvPr id="1425" name="Immagine 1424">
          <a:extLst>
            <a:ext uri="{FF2B5EF4-FFF2-40B4-BE49-F238E27FC236}">
              <a16:creationId xmlns:a16="http://schemas.microsoft.com/office/drawing/2014/main" xmlns="" id="{7D8FA1CB-95FC-4444-9356-889613EA7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654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78</xdr:row>
      <xdr:rowOff>1185863</xdr:rowOff>
    </xdr:to>
    <xdr:pic>
      <xdr:nvPicPr>
        <xdr:cNvPr id="1435" name="Immagine 1434">
          <a:extLst>
            <a:ext uri="{FF2B5EF4-FFF2-40B4-BE49-F238E27FC236}">
              <a16:creationId xmlns:a16="http://schemas.microsoft.com/office/drawing/2014/main" xmlns="" id="{82A1473D-D4E3-4C0C-9AAE-5D38D4309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55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79</xdr:row>
      <xdr:rowOff>1185863</xdr:rowOff>
    </xdr:to>
    <xdr:pic>
      <xdr:nvPicPr>
        <xdr:cNvPr id="1440" name="Immagine 1439">
          <a:extLst>
            <a:ext uri="{FF2B5EF4-FFF2-40B4-BE49-F238E27FC236}">
              <a16:creationId xmlns:a16="http://schemas.microsoft.com/office/drawing/2014/main" xmlns="" id="{71225187-7515-4B24-90F4-5BDA8B683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702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748129</xdr:colOff>
      <xdr:row>81</xdr:row>
      <xdr:rowOff>0</xdr:rowOff>
    </xdr:to>
    <xdr:pic>
      <xdr:nvPicPr>
        <xdr:cNvPr id="1446" name="Immagine 1445">
          <a:extLst>
            <a:ext uri="{FF2B5EF4-FFF2-40B4-BE49-F238E27FC236}">
              <a16:creationId xmlns:a16="http://schemas.microsoft.com/office/drawing/2014/main" xmlns="" id="{EF560654-AEC4-4E4D-861A-C3BF96FC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226000"/>
          <a:ext cx="605254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81</xdr:row>
      <xdr:rowOff>1185863</xdr:rowOff>
    </xdr:to>
    <xdr:pic>
      <xdr:nvPicPr>
        <xdr:cNvPr id="1449" name="Immagine 1448">
          <a:extLst>
            <a:ext uri="{FF2B5EF4-FFF2-40B4-BE49-F238E27FC236}">
              <a16:creationId xmlns:a16="http://schemas.microsoft.com/office/drawing/2014/main" xmlns="" id="{ED8C0189-51BA-42BC-A9E4-FFB8158F2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988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1154205</xdr:rowOff>
    </xdr:from>
    <xdr:to>
      <xdr:col>1</xdr:col>
      <xdr:colOff>0</xdr:colOff>
      <xdr:row>82</xdr:row>
      <xdr:rowOff>1141039</xdr:rowOff>
    </xdr:to>
    <xdr:pic>
      <xdr:nvPicPr>
        <xdr:cNvPr id="1456" name="Immagine 1455">
          <a:extLst>
            <a:ext uri="{FF2B5EF4-FFF2-40B4-BE49-F238E27FC236}">
              <a16:creationId xmlns:a16="http://schemas.microsoft.com/office/drawing/2014/main" xmlns="" id="{6BBDBC93-F8B2-4AB6-984B-C43E0D90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68029"/>
          <a:ext cx="1075765" cy="11858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83</xdr:row>
      <xdr:rowOff>1185863</xdr:rowOff>
    </xdr:to>
    <xdr:pic>
      <xdr:nvPicPr>
        <xdr:cNvPr id="1469" name="Immagine 1468">
          <a:extLst>
            <a:ext uri="{FF2B5EF4-FFF2-40B4-BE49-F238E27FC236}">
              <a16:creationId xmlns:a16="http://schemas.microsoft.com/office/drawing/2014/main" xmlns="" id="{18C52C54-B647-485C-894D-322AF0C6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17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84</xdr:row>
      <xdr:rowOff>1185863</xdr:rowOff>
    </xdr:to>
    <xdr:pic>
      <xdr:nvPicPr>
        <xdr:cNvPr id="1470" name="Immagine 1469">
          <a:extLst>
            <a:ext uri="{FF2B5EF4-FFF2-40B4-BE49-F238E27FC236}">
              <a16:creationId xmlns:a16="http://schemas.microsoft.com/office/drawing/2014/main" xmlns="" id="{5935ADA8-909F-46EF-B9E3-E46A3AC26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369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85</xdr:row>
      <xdr:rowOff>1185863</xdr:rowOff>
    </xdr:to>
    <xdr:pic>
      <xdr:nvPicPr>
        <xdr:cNvPr id="1544" name="Immagine 1543">
          <a:extLst>
            <a:ext uri="{FF2B5EF4-FFF2-40B4-BE49-F238E27FC236}">
              <a16:creationId xmlns:a16="http://schemas.microsoft.com/office/drawing/2014/main" xmlns="" id="{3FE66F65-26D2-4841-8F42-53AFF1A8D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228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86</xdr:row>
      <xdr:rowOff>1185863</xdr:rowOff>
    </xdr:to>
    <xdr:pic>
      <xdr:nvPicPr>
        <xdr:cNvPr id="1545" name="Immagine 1544">
          <a:extLst>
            <a:ext uri="{FF2B5EF4-FFF2-40B4-BE49-F238E27FC236}">
              <a16:creationId xmlns:a16="http://schemas.microsoft.com/office/drawing/2014/main" xmlns="" id="{BDD5A54B-5760-4DB3-A106-E4282454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41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748129</xdr:colOff>
      <xdr:row>88</xdr:row>
      <xdr:rowOff>0</xdr:rowOff>
    </xdr:to>
    <xdr:pic>
      <xdr:nvPicPr>
        <xdr:cNvPr id="1560" name="Immagine 1559">
          <a:extLst>
            <a:ext uri="{FF2B5EF4-FFF2-40B4-BE49-F238E27FC236}">
              <a16:creationId xmlns:a16="http://schemas.microsoft.com/office/drawing/2014/main" xmlns="" id="{CD278DD7-7501-4B50-A577-21474A9E5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848000"/>
          <a:ext cx="605254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88</xdr:row>
      <xdr:rowOff>1185863</xdr:rowOff>
    </xdr:to>
    <xdr:pic>
      <xdr:nvPicPr>
        <xdr:cNvPr id="1580" name="Immagine 1579">
          <a:extLst>
            <a:ext uri="{FF2B5EF4-FFF2-40B4-BE49-F238E27FC236}">
              <a16:creationId xmlns:a16="http://schemas.microsoft.com/office/drawing/2014/main" xmlns="" id="{B5F4F804-EB5B-446C-A723-A1872C20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848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89</xdr:row>
      <xdr:rowOff>1185863</xdr:rowOff>
    </xdr:to>
    <xdr:pic>
      <xdr:nvPicPr>
        <xdr:cNvPr id="1582" name="Immagine 1581">
          <a:extLst>
            <a:ext uri="{FF2B5EF4-FFF2-40B4-BE49-F238E27FC236}">
              <a16:creationId xmlns:a16="http://schemas.microsoft.com/office/drawing/2014/main" xmlns="" id="{34FE5B30-EADC-4E1E-A91E-DD64F3132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610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748129</xdr:colOff>
      <xdr:row>91</xdr:row>
      <xdr:rowOff>0</xdr:rowOff>
    </xdr:to>
    <xdr:pic>
      <xdr:nvPicPr>
        <xdr:cNvPr id="1587" name="Immagine 1586">
          <a:extLst>
            <a:ext uri="{FF2B5EF4-FFF2-40B4-BE49-F238E27FC236}">
              <a16:creationId xmlns:a16="http://schemas.microsoft.com/office/drawing/2014/main" xmlns="" id="{F43AC21F-2F97-45EE-BA81-25C0D4617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0"/>
          <a:ext cx="605254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91</xdr:row>
      <xdr:rowOff>1185863</xdr:rowOff>
    </xdr:to>
    <xdr:pic>
      <xdr:nvPicPr>
        <xdr:cNvPr id="1591" name="Immagine 1590">
          <a:extLst>
            <a:ext uri="{FF2B5EF4-FFF2-40B4-BE49-F238E27FC236}">
              <a16:creationId xmlns:a16="http://schemas.microsoft.com/office/drawing/2014/main" xmlns="" id="{9964EFEB-39E2-4960-8EE8-70B312A23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706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92</xdr:row>
      <xdr:rowOff>1185863</xdr:rowOff>
    </xdr:to>
    <xdr:pic>
      <xdr:nvPicPr>
        <xdr:cNvPr id="1593" name="Immagine 1592">
          <a:extLst>
            <a:ext uri="{FF2B5EF4-FFF2-40B4-BE49-F238E27FC236}">
              <a16:creationId xmlns:a16="http://schemas.microsoft.com/office/drawing/2014/main" xmlns="" id="{710FAF4B-04F8-4039-84E0-C9673E559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087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93</xdr:row>
      <xdr:rowOff>1185863</xdr:rowOff>
    </xdr:to>
    <xdr:pic>
      <xdr:nvPicPr>
        <xdr:cNvPr id="1594" name="Immagine 1593">
          <a:extLst>
            <a:ext uri="{FF2B5EF4-FFF2-40B4-BE49-F238E27FC236}">
              <a16:creationId xmlns:a16="http://schemas.microsoft.com/office/drawing/2014/main" xmlns="" id="{931EEEFF-81B1-453A-B5F5-C49A86A7D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27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94</xdr:row>
      <xdr:rowOff>1185863</xdr:rowOff>
    </xdr:to>
    <xdr:pic>
      <xdr:nvPicPr>
        <xdr:cNvPr id="1597" name="Immagine 1596">
          <a:extLst>
            <a:ext uri="{FF2B5EF4-FFF2-40B4-BE49-F238E27FC236}">
              <a16:creationId xmlns:a16="http://schemas.microsoft.com/office/drawing/2014/main" xmlns="" id="{240359AD-5A4E-4B3F-8151-55DE278D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84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95</xdr:row>
      <xdr:rowOff>1185863</xdr:rowOff>
    </xdr:to>
    <xdr:pic>
      <xdr:nvPicPr>
        <xdr:cNvPr id="1617" name="Immagine 1616">
          <a:extLst>
            <a:ext uri="{FF2B5EF4-FFF2-40B4-BE49-F238E27FC236}">
              <a16:creationId xmlns:a16="http://schemas.microsoft.com/office/drawing/2014/main" xmlns="" id="{720103BD-8BFE-439C-9EAD-4CC47FB66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0</xdr:col>
      <xdr:colOff>748129</xdr:colOff>
      <xdr:row>97</xdr:row>
      <xdr:rowOff>0</xdr:rowOff>
    </xdr:to>
    <xdr:pic>
      <xdr:nvPicPr>
        <xdr:cNvPr id="1646" name="Immagine 1645">
          <a:extLst>
            <a:ext uri="{FF2B5EF4-FFF2-40B4-BE49-F238E27FC236}">
              <a16:creationId xmlns:a16="http://schemas.microsoft.com/office/drawing/2014/main" xmlns="" id="{7752E622-D2C6-4453-9E9E-EA5C80598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755000"/>
          <a:ext cx="605254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97</xdr:row>
      <xdr:rowOff>1185863</xdr:rowOff>
    </xdr:to>
    <xdr:pic>
      <xdr:nvPicPr>
        <xdr:cNvPr id="1689" name="Immagine 1688">
          <a:extLst>
            <a:ext uri="{FF2B5EF4-FFF2-40B4-BE49-F238E27FC236}">
              <a16:creationId xmlns:a16="http://schemas.microsoft.com/office/drawing/2014/main" xmlns="" id="{A0DEF442-9307-4FC8-A8A5-0A4B4A149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327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98</xdr:row>
      <xdr:rowOff>1185863</xdr:rowOff>
    </xdr:to>
    <xdr:pic>
      <xdr:nvPicPr>
        <xdr:cNvPr id="1727" name="Immagine 1726">
          <a:extLst>
            <a:ext uri="{FF2B5EF4-FFF2-40B4-BE49-F238E27FC236}">
              <a16:creationId xmlns:a16="http://schemas.microsoft.com/office/drawing/2014/main" xmlns="" id="{9E660A7C-C37F-440B-A43B-D880632C2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757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99</xdr:row>
      <xdr:rowOff>1185863</xdr:rowOff>
    </xdr:to>
    <xdr:pic>
      <xdr:nvPicPr>
        <xdr:cNvPr id="1742" name="Immagine 1741">
          <a:extLst>
            <a:ext uri="{FF2B5EF4-FFF2-40B4-BE49-F238E27FC236}">
              <a16:creationId xmlns:a16="http://schemas.microsoft.com/office/drawing/2014/main" xmlns="" id="{FD2152A5-1723-428F-B57F-C049EADAD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614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100</xdr:row>
      <xdr:rowOff>1185863</xdr:rowOff>
    </xdr:to>
    <xdr:pic>
      <xdr:nvPicPr>
        <xdr:cNvPr id="1759" name="Immagine 1758">
          <a:extLst>
            <a:ext uri="{FF2B5EF4-FFF2-40B4-BE49-F238E27FC236}">
              <a16:creationId xmlns:a16="http://schemas.microsoft.com/office/drawing/2014/main" xmlns="" id="{6CC827F7-2133-4CFC-AAAC-44F0781E8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853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101</xdr:row>
      <xdr:rowOff>1185863</xdr:rowOff>
    </xdr:to>
    <xdr:pic>
      <xdr:nvPicPr>
        <xdr:cNvPr id="1785" name="Immagine 1784">
          <a:extLst>
            <a:ext uri="{FF2B5EF4-FFF2-40B4-BE49-F238E27FC236}">
              <a16:creationId xmlns:a16="http://schemas.microsoft.com/office/drawing/2014/main" xmlns="" id="{B52D131E-7F79-4FD1-A753-5F584C6F5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568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102</xdr:row>
      <xdr:rowOff>1185863</xdr:rowOff>
    </xdr:to>
    <xdr:pic>
      <xdr:nvPicPr>
        <xdr:cNvPr id="1786" name="Immagine 1785">
          <a:extLst>
            <a:ext uri="{FF2B5EF4-FFF2-40B4-BE49-F238E27FC236}">
              <a16:creationId xmlns:a16="http://schemas.microsoft.com/office/drawing/2014/main" xmlns="" id="{0D6FB4E5-6E1E-4512-9D74-BC853651F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758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103</xdr:row>
      <xdr:rowOff>1185863</xdr:rowOff>
    </xdr:to>
    <xdr:pic>
      <xdr:nvPicPr>
        <xdr:cNvPr id="1821" name="Immagine 1820">
          <a:extLst>
            <a:ext uri="{FF2B5EF4-FFF2-40B4-BE49-F238E27FC236}">
              <a16:creationId xmlns:a16="http://schemas.microsoft.com/office/drawing/2014/main" xmlns="" id="{77BCB216-AAC0-4538-BB50-E4BA2F411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56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104</xdr:row>
      <xdr:rowOff>1185863</xdr:rowOff>
    </xdr:to>
    <xdr:pic>
      <xdr:nvPicPr>
        <xdr:cNvPr id="1848" name="Immagine 1847">
          <a:extLst>
            <a:ext uri="{FF2B5EF4-FFF2-40B4-BE49-F238E27FC236}">
              <a16:creationId xmlns:a16="http://schemas.microsoft.com/office/drawing/2014/main" xmlns="" id="{2D25F855-1B22-4DBA-807C-6147CBDE1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712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105</xdr:row>
      <xdr:rowOff>1185863</xdr:rowOff>
    </xdr:to>
    <xdr:pic>
      <xdr:nvPicPr>
        <xdr:cNvPr id="1855" name="Immagine 1854">
          <a:extLst>
            <a:ext uri="{FF2B5EF4-FFF2-40B4-BE49-F238E27FC236}">
              <a16:creationId xmlns:a16="http://schemas.microsoft.com/office/drawing/2014/main" xmlns="" id="{378FF40E-59A4-464C-9150-FD6783561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046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106</xdr:row>
      <xdr:rowOff>1185863</xdr:rowOff>
    </xdr:to>
    <xdr:pic>
      <xdr:nvPicPr>
        <xdr:cNvPr id="1858" name="Immagine 1857">
          <a:extLst>
            <a:ext uri="{FF2B5EF4-FFF2-40B4-BE49-F238E27FC236}">
              <a16:creationId xmlns:a16="http://schemas.microsoft.com/office/drawing/2014/main" xmlns="" id="{A08F2B9E-F741-4AC3-A9DC-CDDD58F71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808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107</xdr:row>
      <xdr:rowOff>1185863</xdr:rowOff>
    </xdr:to>
    <xdr:pic>
      <xdr:nvPicPr>
        <xdr:cNvPr id="1860" name="Immagine 1859">
          <a:extLst>
            <a:ext uri="{FF2B5EF4-FFF2-40B4-BE49-F238E27FC236}">
              <a16:creationId xmlns:a16="http://schemas.microsoft.com/office/drawing/2014/main" xmlns="" id="{C70D63F7-1023-469C-A648-013185B3A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189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108</xdr:row>
      <xdr:rowOff>1185863</xdr:rowOff>
    </xdr:to>
    <xdr:pic>
      <xdr:nvPicPr>
        <xdr:cNvPr id="1863" name="Immagine 1862">
          <a:extLst>
            <a:ext uri="{FF2B5EF4-FFF2-40B4-BE49-F238E27FC236}">
              <a16:creationId xmlns:a16="http://schemas.microsoft.com/office/drawing/2014/main" xmlns="" id="{F02348BB-448A-4367-B4B6-073EADEBF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951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109</xdr:row>
      <xdr:rowOff>1185863</xdr:rowOff>
    </xdr:to>
    <xdr:pic>
      <xdr:nvPicPr>
        <xdr:cNvPr id="1865" name="Immagine 1864">
          <a:extLst>
            <a:ext uri="{FF2B5EF4-FFF2-40B4-BE49-F238E27FC236}">
              <a16:creationId xmlns:a16="http://schemas.microsoft.com/office/drawing/2014/main" xmlns="" id="{73603850-D0B8-416A-84C8-45EA4552C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332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110</xdr:row>
      <xdr:rowOff>1185863</xdr:rowOff>
    </xdr:to>
    <xdr:pic>
      <xdr:nvPicPr>
        <xdr:cNvPr id="1866" name="Immagine 1865">
          <a:extLst>
            <a:ext uri="{FF2B5EF4-FFF2-40B4-BE49-F238E27FC236}">
              <a16:creationId xmlns:a16="http://schemas.microsoft.com/office/drawing/2014/main" xmlns="" id="{E6371E69-938E-470B-BD3B-2F50DBE2C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522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1185863</xdr:rowOff>
    </xdr:to>
    <xdr:pic>
      <xdr:nvPicPr>
        <xdr:cNvPr id="1869" name="Immagine 1868">
          <a:extLst>
            <a:ext uri="{FF2B5EF4-FFF2-40B4-BE49-F238E27FC236}">
              <a16:creationId xmlns:a16="http://schemas.microsoft.com/office/drawing/2014/main" xmlns="" id="{48B26842-D2B2-4A69-82B4-4BEEF8D4F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094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112</xdr:row>
      <xdr:rowOff>1185863</xdr:rowOff>
    </xdr:to>
    <xdr:pic>
      <xdr:nvPicPr>
        <xdr:cNvPr id="1875" name="Immagine 1874">
          <a:extLst>
            <a:ext uri="{FF2B5EF4-FFF2-40B4-BE49-F238E27FC236}">
              <a16:creationId xmlns:a16="http://schemas.microsoft.com/office/drawing/2014/main" xmlns="" id="{200D05BD-FE17-4686-9EF2-7A2C8E2BA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237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1185863</xdr:rowOff>
    </xdr:to>
    <xdr:pic>
      <xdr:nvPicPr>
        <xdr:cNvPr id="1880" name="Immagine 1879">
          <a:extLst>
            <a:ext uri="{FF2B5EF4-FFF2-40B4-BE49-F238E27FC236}">
              <a16:creationId xmlns:a16="http://schemas.microsoft.com/office/drawing/2014/main" xmlns="" id="{A6437252-AD28-4261-AC9D-0C6ED667B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189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114</xdr:row>
      <xdr:rowOff>1185863</xdr:rowOff>
    </xdr:to>
    <xdr:pic>
      <xdr:nvPicPr>
        <xdr:cNvPr id="2075" name="Immagine 2074">
          <a:extLst>
            <a:ext uri="{FF2B5EF4-FFF2-40B4-BE49-F238E27FC236}">
              <a16:creationId xmlns:a16="http://schemas.microsoft.com/office/drawing/2014/main" xmlns="" id="{8EF6D5C3-3F48-4F16-8168-121D9C0D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004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1185863</xdr:rowOff>
    </xdr:to>
    <xdr:pic>
      <xdr:nvPicPr>
        <xdr:cNvPr id="2201" name="Immagine 2200">
          <a:extLst>
            <a:ext uri="{FF2B5EF4-FFF2-40B4-BE49-F238E27FC236}">
              <a16:creationId xmlns:a16="http://schemas.microsoft.com/office/drawing/2014/main" xmlns="" id="{D499AA81-172A-4328-B5C6-AED955C3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007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116</xdr:row>
      <xdr:rowOff>1185863</xdr:rowOff>
    </xdr:to>
    <xdr:pic>
      <xdr:nvPicPr>
        <xdr:cNvPr id="2210" name="Immagine 2209">
          <a:extLst>
            <a:ext uri="{FF2B5EF4-FFF2-40B4-BE49-F238E27FC236}">
              <a16:creationId xmlns:a16="http://schemas.microsoft.com/office/drawing/2014/main" xmlns="" id="{8A3FBEC3-7B90-45E6-9034-172CEF00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721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117</xdr:row>
      <xdr:rowOff>1185863</xdr:rowOff>
    </xdr:to>
    <xdr:pic>
      <xdr:nvPicPr>
        <xdr:cNvPr id="2236" name="Immagine 2235">
          <a:extLst>
            <a:ext uri="{FF2B5EF4-FFF2-40B4-BE49-F238E27FC236}">
              <a16:creationId xmlns:a16="http://schemas.microsoft.com/office/drawing/2014/main" xmlns="" id="{858DBC6B-BE5E-4915-B984-B4D383E5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0555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118</xdr:row>
      <xdr:rowOff>1185863</xdr:rowOff>
    </xdr:to>
    <xdr:pic>
      <xdr:nvPicPr>
        <xdr:cNvPr id="2291" name="Immagine 2290">
          <a:extLst>
            <a:ext uri="{FF2B5EF4-FFF2-40B4-BE49-F238E27FC236}">
              <a16:creationId xmlns:a16="http://schemas.microsoft.com/office/drawing/2014/main" xmlns="" id="{A2D23D2C-099C-4568-8404-64F88A29B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914000"/>
          <a:ext cx="609600" cy="1857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119</xdr:row>
      <xdr:rowOff>1185863</xdr:rowOff>
    </xdr:to>
    <xdr:pic>
      <xdr:nvPicPr>
        <xdr:cNvPr id="2297" name="Immagine 2296">
          <a:extLst>
            <a:ext uri="{FF2B5EF4-FFF2-40B4-BE49-F238E27FC236}">
              <a16:creationId xmlns:a16="http://schemas.microsoft.com/office/drawing/2014/main" xmlns="" id="{F0DD4896-EBCD-4DCE-9B83-A2657DDF8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057000"/>
          <a:ext cx="609600" cy="18573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120</xdr:row>
      <xdr:rowOff>100853</xdr:rowOff>
    </xdr:from>
    <xdr:to>
      <xdr:col>0</xdr:col>
      <xdr:colOff>952500</xdr:colOff>
      <xdr:row>120</xdr:row>
      <xdr:rowOff>1162463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FAD36585-2A4C-4112-B1C6-EA990C579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12059" y="141541500"/>
          <a:ext cx="840441" cy="10616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121</xdr:row>
      <xdr:rowOff>1185863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xmlns="" id="{82329E79-9A09-4C2B-BD72-9CC3EBE29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639676"/>
          <a:ext cx="1075765" cy="118586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la1" displayName="Tabella1" ref="A2:N122" totalsRowShown="0" headerRowDxfId="18" dataDxfId="16" headerRowBorderDxfId="17" tableBorderDxfId="15" totalsRowBorderDxfId="14">
  <autoFilter ref="A2:N122"/>
  <tableColumns count="14">
    <tableColumn id="1" name="Cod. Foto" dataDxfId="13"/>
    <tableColumn id="2" name="PRAORD" dataDxfId="12"/>
    <tableColumn id="3" name="PRSORD" dataDxfId="11"/>
    <tableColumn id="4" name="PRCDLN" dataDxfId="10"/>
    <tableColumn id="5" name="Marchio" dataDxfId="9"/>
    <tableColumn id="6" name="Descr. Marchio" dataDxfId="8"/>
    <tableColumn id="7" name="PRCART" dataDxfId="7"/>
    <tableColumn id="8" name="TESS" dataDxfId="6"/>
    <tableColumn id="13" name="ART-TES" dataDxfId="5">
      <calculatedColumnFormula>CONCATENATE(Tabella1[[#This Row],[PRCART]]," ",Tabella1[[#This Row],[TESS]])</calculatedColumnFormula>
    </tableColumn>
    <tableColumn id="9" name="Descr MF" dataDxfId="4"/>
    <tableColumn id="10" name="MACRO" dataDxfId="3"/>
    <tableColumn id="16" name="qty2" dataDxfId="2"/>
    <tableColumn id="11" name="WHS" dataDxfId="1"/>
    <tableColumn id="15" name="tot whs" dataDxfId="0">
      <calculatedColumnFormula>Tabella1[[#This Row],[WHS]]*Tabella1[[#This Row],[qty2]]</calculatedColumnFormula>
    </tableColumn>
  </tableColumns>
  <tableStyleInfo name="TableStyleLight8" showFirstColumn="0" showLastColumn="0" showRowStripes="0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tabColor theme="5" tint="0.59999389629810485"/>
  </sheetPr>
  <dimension ref="A1:P122"/>
  <sheetViews>
    <sheetView showGridLines="0" tabSelected="1" zoomScale="85" zoomScaleNormal="85" workbookViewId="0">
      <pane ySplit="2" topLeftCell="A3" activePane="bottomLeft" state="frozen"/>
      <selection pane="bottomLeft"/>
    </sheetView>
  </sheetViews>
  <sheetFormatPr defaultColWidth="8.85546875" defaultRowHeight="15.75" x14ac:dyDescent="0.25"/>
  <cols>
    <col min="1" max="1" width="16.140625" style="1" bestFit="1" customWidth="1"/>
    <col min="2" max="2" width="10.140625" style="1" customWidth="1"/>
    <col min="3" max="5" width="10" style="1" customWidth="1"/>
    <col min="6" max="6" width="19.85546875" style="1" customWidth="1"/>
    <col min="7" max="7" width="14.140625" style="1" bestFit="1" customWidth="1"/>
    <col min="8" max="8" width="8.85546875" style="1"/>
    <col min="9" max="9" width="14.5703125" style="1" bestFit="1" customWidth="1"/>
    <col min="10" max="10" width="12.140625" style="1" customWidth="1"/>
    <col min="11" max="11" width="21" style="1" customWidth="1"/>
    <col min="12" max="12" width="19.7109375" style="17" customWidth="1"/>
    <col min="13" max="13" width="13.85546875" style="14" customWidth="1"/>
    <col min="14" max="14" width="17.140625" style="2" customWidth="1"/>
    <col min="15" max="15" width="5.7109375" style="1" customWidth="1"/>
    <col min="16" max="16384" width="8.85546875" style="1"/>
  </cols>
  <sheetData>
    <row r="1" spans="1:16" ht="24" customHeight="1" x14ac:dyDescent="0.25">
      <c r="L1" s="16">
        <f>SUBTOTAL(9,Tabella1[qty2])</f>
        <v>2323</v>
      </c>
      <c r="M1" s="18"/>
      <c r="N1" s="3">
        <f>SUBTOTAL(9,N3:N697690)</f>
        <v>483743.5</v>
      </c>
    </row>
    <row r="2" spans="1:16" x14ac:dyDescent="0.25">
      <c r="A2" s="4" t="s">
        <v>124</v>
      </c>
      <c r="B2" s="4" t="s">
        <v>123</v>
      </c>
      <c r="C2" s="4" t="s">
        <v>122</v>
      </c>
      <c r="D2" s="4" t="s">
        <v>121</v>
      </c>
      <c r="E2" s="4" t="s">
        <v>120</v>
      </c>
      <c r="F2" s="4" t="s">
        <v>254</v>
      </c>
      <c r="G2" s="4" t="s">
        <v>119</v>
      </c>
      <c r="H2" s="4" t="s">
        <v>118</v>
      </c>
      <c r="I2" s="4" t="s">
        <v>265</v>
      </c>
      <c r="J2" s="4" t="s">
        <v>117</v>
      </c>
      <c r="K2" s="4" t="s">
        <v>262</v>
      </c>
      <c r="L2" s="15" t="s">
        <v>266</v>
      </c>
      <c r="M2" s="5" t="s">
        <v>263</v>
      </c>
      <c r="N2" s="6" t="s">
        <v>264</v>
      </c>
      <c r="P2"/>
    </row>
    <row r="3" spans="1:16" ht="94.5" customHeight="1" x14ac:dyDescent="0.25">
      <c r="A3" s="10" t="s">
        <v>253</v>
      </c>
      <c r="B3" s="7" t="s">
        <v>2</v>
      </c>
      <c r="C3" s="7" t="s">
        <v>105</v>
      </c>
      <c r="D3" s="8" t="s">
        <v>113</v>
      </c>
      <c r="E3" s="8" t="s">
        <v>110</v>
      </c>
      <c r="F3" s="7" t="s">
        <v>255</v>
      </c>
      <c r="G3" s="7" t="s">
        <v>33</v>
      </c>
      <c r="H3" s="7">
        <v>5818</v>
      </c>
      <c r="I3" s="7" t="str">
        <f>CONCATENATE(Tabella1[[#This Row],[PRCART]]," ",Tabella1[[#This Row],[TESS]])</f>
        <v>0401 5818</v>
      </c>
      <c r="J3" s="7" t="s">
        <v>27</v>
      </c>
      <c r="K3" s="7" t="s">
        <v>258</v>
      </c>
      <c r="L3" s="21">
        <v>10</v>
      </c>
      <c r="M3" s="20">
        <v>154.5</v>
      </c>
      <c r="N3" s="9">
        <f>Tabella1[[#This Row],[WHS]]*Tabella1[[#This Row],[qty2]]</f>
        <v>1545</v>
      </c>
    </row>
    <row r="4" spans="1:16" ht="94.5" customHeight="1" x14ac:dyDescent="0.25">
      <c r="A4" s="10" t="s">
        <v>252</v>
      </c>
      <c r="B4" s="7" t="s">
        <v>2</v>
      </c>
      <c r="C4" s="7" t="s">
        <v>105</v>
      </c>
      <c r="D4" s="8" t="s">
        <v>113</v>
      </c>
      <c r="E4" s="8" t="s">
        <v>110</v>
      </c>
      <c r="F4" s="7" t="s">
        <v>255</v>
      </c>
      <c r="G4" s="7" t="s">
        <v>191</v>
      </c>
      <c r="H4" s="7">
        <v>5850</v>
      </c>
      <c r="I4" s="7" t="str">
        <f>CONCATENATE(Tabella1[[#This Row],[PRCART]]," ",Tabella1[[#This Row],[TESS]])</f>
        <v>0432 5850</v>
      </c>
      <c r="J4" s="7" t="s">
        <v>27</v>
      </c>
      <c r="K4" s="7" t="s">
        <v>258</v>
      </c>
      <c r="L4" s="21">
        <v>4</v>
      </c>
      <c r="M4" s="20">
        <v>154.5</v>
      </c>
      <c r="N4" s="9">
        <f>Tabella1[[#This Row],[WHS]]*Tabella1[[#This Row],[qty2]]</f>
        <v>618</v>
      </c>
    </row>
    <row r="5" spans="1:16" ht="94.5" customHeight="1" x14ac:dyDescent="0.25">
      <c r="A5" s="10" t="s">
        <v>251</v>
      </c>
      <c r="B5" s="7" t="s">
        <v>2</v>
      </c>
      <c r="C5" s="7" t="s">
        <v>105</v>
      </c>
      <c r="D5" s="8" t="s">
        <v>113</v>
      </c>
      <c r="E5" s="8" t="s">
        <v>110</v>
      </c>
      <c r="F5" s="7" t="s">
        <v>255</v>
      </c>
      <c r="G5" s="7" t="s">
        <v>116</v>
      </c>
      <c r="H5" s="7">
        <v>5838</v>
      </c>
      <c r="I5" s="7" t="str">
        <f>CONCATENATE(Tabella1[[#This Row],[PRCART]]," ",Tabella1[[#This Row],[TESS]])</f>
        <v>0436 5838</v>
      </c>
      <c r="J5" s="7" t="s">
        <v>27</v>
      </c>
      <c r="K5" s="7" t="s">
        <v>258</v>
      </c>
      <c r="L5" s="21">
        <v>5</v>
      </c>
      <c r="M5" s="20">
        <v>189</v>
      </c>
      <c r="N5" s="9">
        <f>Tabella1[[#This Row],[WHS]]*Tabella1[[#This Row],[qty2]]</f>
        <v>945</v>
      </c>
    </row>
    <row r="6" spans="1:16" ht="94.5" customHeight="1" x14ac:dyDescent="0.25">
      <c r="A6" s="10" t="s">
        <v>250</v>
      </c>
      <c r="B6" s="7" t="s">
        <v>2</v>
      </c>
      <c r="C6" s="7" t="s">
        <v>105</v>
      </c>
      <c r="D6" s="8" t="s">
        <v>113</v>
      </c>
      <c r="E6" s="8" t="s">
        <v>110</v>
      </c>
      <c r="F6" s="7" t="s">
        <v>255</v>
      </c>
      <c r="G6" s="7" t="s">
        <v>89</v>
      </c>
      <c r="H6" s="7">
        <v>5800</v>
      </c>
      <c r="I6" s="7" t="str">
        <f>CONCATENATE(Tabella1[[#This Row],[PRCART]]," ",Tabella1[[#This Row],[TESS]])</f>
        <v>0495 5800</v>
      </c>
      <c r="J6" s="7" t="s">
        <v>27</v>
      </c>
      <c r="K6" s="7" t="s">
        <v>258</v>
      </c>
      <c r="L6" s="21">
        <v>6</v>
      </c>
      <c r="M6" s="20">
        <v>154.5</v>
      </c>
      <c r="N6" s="9">
        <f>Tabella1[[#This Row],[WHS]]*Tabella1[[#This Row],[qty2]]</f>
        <v>927</v>
      </c>
    </row>
    <row r="7" spans="1:16" ht="94.5" customHeight="1" x14ac:dyDescent="0.25">
      <c r="A7" s="10" t="s">
        <v>249</v>
      </c>
      <c r="B7" s="7" t="s">
        <v>2</v>
      </c>
      <c r="C7" s="7" t="s">
        <v>105</v>
      </c>
      <c r="D7" s="8" t="s">
        <v>113</v>
      </c>
      <c r="E7" s="8" t="s">
        <v>110</v>
      </c>
      <c r="F7" s="7" t="s">
        <v>255</v>
      </c>
      <c r="G7" s="7" t="s">
        <v>88</v>
      </c>
      <c r="H7" s="7">
        <v>5840</v>
      </c>
      <c r="I7" s="7" t="str">
        <f>CONCATENATE(Tabella1[[#This Row],[PRCART]]," ",Tabella1[[#This Row],[TESS]])</f>
        <v>1205 5840</v>
      </c>
      <c r="J7" s="7" t="s">
        <v>12</v>
      </c>
      <c r="K7" s="7" t="s">
        <v>258</v>
      </c>
      <c r="L7" s="21">
        <v>3</v>
      </c>
      <c r="M7" s="20">
        <v>52.5</v>
      </c>
      <c r="N7" s="9">
        <f>Tabella1[[#This Row],[WHS]]*Tabella1[[#This Row],[qty2]]</f>
        <v>157.5</v>
      </c>
    </row>
    <row r="8" spans="1:16" ht="94.5" customHeight="1" x14ac:dyDescent="0.25">
      <c r="A8" s="10" t="s">
        <v>248</v>
      </c>
      <c r="B8" s="7" t="s">
        <v>2</v>
      </c>
      <c r="C8" s="7" t="s">
        <v>105</v>
      </c>
      <c r="D8" s="8" t="s">
        <v>111</v>
      </c>
      <c r="E8" s="8" t="s">
        <v>110</v>
      </c>
      <c r="F8" s="7" t="s">
        <v>255</v>
      </c>
      <c r="G8" s="7" t="s">
        <v>195</v>
      </c>
      <c r="H8" s="7">
        <v>6103</v>
      </c>
      <c r="I8" s="7" t="str">
        <f>CONCATENATE(Tabella1[[#This Row],[PRCART]]," ",Tabella1[[#This Row],[TESS]])</f>
        <v>0181 6103</v>
      </c>
      <c r="J8" s="7" t="s">
        <v>37</v>
      </c>
      <c r="K8" s="7" t="s">
        <v>258</v>
      </c>
      <c r="L8" s="21">
        <v>7</v>
      </c>
      <c r="M8" s="20">
        <v>93.5</v>
      </c>
      <c r="N8" s="9">
        <f>Tabella1[[#This Row],[WHS]]*Tabella1[[#This Row],[qty2]]</f>
        <v>654.5</v>
      </c>
    </row>
    <row r="9" spans="1:16" ht="94.5" customHeight="1" x14ac:dyDescent="0.25">
      <c r="A9" s="10" t="s">
        <v>247</v>
      </c>
      <c r="B9" s="7" t="s">
        <v>2</v>
      </c>
      <c r="C9" s="7" t="s">
        <v>105</v>
      </c>
      <c r="D9" s="8" t="s">
        <v>111</v>
      </c>
      <c r="E9" s="8" t="s">
        <v>110</v>
      </c>
      <c r="F9" s="7" t="s">
        <v>255</v>
      </c>
      <c r="G9" s="7" t="s">
        <v>33</v>
      </c>
      <c r="H9" s="7">
        <v>6117</v>
      </c>
      <c r="I9" s="7" t="str">
        <f>CONCATENATE(Tabella1[[#This Row],[PRCART]]," ",Tabella1[[#This Row],[TESS]])</f>
        <v>0401 6117</v>
      </c>
      <c r="J9" s="7" t="s">
        <v>27</v>
      </c>
      <c r="K9" s="7" t="s">
        <v>258</v>
      </c>
      <c r="L9" s="21">
        <v>6</v>
      </c>
      <c r="M9" s="20">
        <v>271</v>
      </c>
      <c r="N9" s="9">
        <f>Tabella1[[#This Row],[WHS]]*Tabella1[[#This Row],[qty2]]</f>
        <v>1626</v>
      </c>
    </row>
    <row r="10" spans="1:16" ht="94.5" customHeight="1" x14ac:dyDescent="0.25">
      <c r="A10" s="10" t="s">
        <v>246</v>
      </c>
      <c r="B10" s="7" t="s">
        <v>2</v>
      </c>
      <c r="C10" s="7" t="s">
        <v>105</v>
      </c>
      <c r="D10" s="8" t="s">
        <v>111</v>
      </c>
      <c r="E10" s="8" t="s">
        <v>110</v>
      </c>
      <c r="F10" s="7" t="s">
        <v>255</v>
      </c>
      <c r="G10" s="7" t="s">
        <v>112</v>
      </c>
      <c r="H10" s="7">
        <v>6124</v>
      </c>
      <c r="I10" s="7" t="str">
        <f>CONCATENATE(Tabella1[[#This Row],[PRCART]]," ",Tabella1[[#This Row],[TESS]])</f>
        <v>0426 6124</v>
      </c>
      <c r="J10" s="7" t="s">
        <v>27</v>
      </c>
      <c r="K10" s="7" t="s">
        <v>258</v>
      </c>
      <c r="L10" s="21">
        <v>4</v>
      </c>
      <c r="M10" s="20">
        <v>232.5</v>
      </c>
      <c r="N10" s="9">
        <f>Tabella1[[#This Row],[WHS]]*Tabella1[[#This Row],[qty2]]</f>
        <v>930</v>
      </c>
    </row>
    <row r="11" spans="1:16" ht="94.5" customHeight="1" x14ac:dyDescent="0.25">
      <c r="A11" s="10" t="s">
        <v>245</v>
      </c>
      <c r="B11" s="7" t="s">
        <v>2</v>
      </c>
      <c r="C11" s="7" t="s">
        <v>105</v>
      </c>
      <c r="D11" s="8" t="s">
        <v>111</v>
      </c>
      <c r="E11" s="8" t="s">
        <v>110</v>
      </c>
      <c r="F11" s="7" t="s">
        <v>255</v>
      </c>
      <c r="G11" s="7" t="s">
        <v>31</v>
      </c>
      <c r="H11" s="7">
        <v>6117</v>
      </c>
      <c r="I11" s="7" t="str">
        <f>CONCATENATE(Tabella1[[#This Row],[PRCART]]," ",Tabella1[[#This Row],[TESS]])</f>
        <v>0433 6117</v>
      </c>
      <c r="J11" s="7" t="s">
        <v>27</v>
      </c>
      <c r="K11" s="7" t="s">
        <v>258</v>
      </c>
      <c r="L11" s="21">
        <v>3</v>
      </c>
      <c r="M11" s="20">
        <v>208</v>
      </c>
      <c r="N11" s="9">
        <f>Tabella1[[#This Row],[WHS]]*Tabella1[[#This Row],[qty2]]</f>
        <v>624</v>
      </c>
    </row>
    <row r="12" spans="1:16" ht="94.5" customHeight="1" x14ac:dyDescent="0.25">
      <c r="A12" s="10" t="s">
        <v>244</v>
      </c>
      <c r="B12" s="7" t="s">
        <v>2</v>
      </c>
      <c r="C12" s="7" t="s">
        <v>105</v>
      </c>
      <c r="D12" s="8" t="s">
        <v>111</v>
      </c>
      <c r="E12" s="8" t="s">
        <v>110</v>
      </c>
      <c r="F12" s="7" t="s">
        <v>255</v>
      </c>
      <c r="G12" s="7" t="s">
        <v>94</v>
      </c>
      <c r="H12" s="7">
        <v>6152</v>
      </c>
      <c r="I12" s="7" t="str">
        <f>CONCATENATE(Tabella1[[#This Row],[PRCART]]," ",Tabella1[[#This Row],[TESS]])</f>
        <v>0437 6152</v>
      </c>
      <c r="J12" s="7" t="s">
        <v>27</v>
      </c>
      <c r="K12" s="7" t="s">
        <v>258</v>
      </c>
      <c r="L12" s="21">
        <v>2</v>
      </c>
      <c r="M12" s="20">
        <v>232.5</v>
      </c>
      <c r="N12" s="9">
        <f>Tabella1[[#This Row],[WHS]]*Tabella1[[#This Row],[qty2]]</f>
        <v>465</v>
      </c>
    </row>
    <row r="13" spans="1:16" ht="94.5" customHeight="1" x14ac:dyDescent="0.25">
      <c r="A13" s="10" t="s">
        <v>243</v>
      </c>
      <c r="B13" s="7" t="s">
        <v>2</v>
      </c>
      <c r="C13" s="7" t="s">
        <v>105</v>
      </c>
      <c r="D13" s="8" t="s">
        <v>111</v>
      </c>
      <c r="E13" s="8" t="s">
        <v>110</v>
      </c>
      <c r="F13" s="7" t="s">
        <v>255</v>
      </c>
      <c r="G13" s="7" t="s">
        <v>30</v>
      </c>
      <c r="H13" s="7">
        <v>6138</v>
      </c>
      <c r="I13" s="7" t="str">
        <f>CONCATENATE(Tabella1[[#This Row],[PRCART]]," ",Tabella1[[#This Row],[TESS]])</f>
        <v>0438 6138</v>
      </c>
      <c r="J13" s="7" t="s">
        <v>27</v>
      </c>
      <c r="K13" s="7" t="s">
        <v>258</v>
      </c>
      <c r="L13" s="21">
        <v>5</v>
      </c>
      <c r="M13" s="20">
        <v>232.5</v>
      </c>
      <c r="N13" s="9">
        <f>Tabella1[[#This Row],[WHS]]*Tabella1[[#This Row],[qty2]]</f>
        <v>1162.5</v>
      </c>
    </row>
    <row r="14" spans="1:16" ht="94.5" customHeight="1" x14ac:dyDescent="0.25">
      <c r="A14" s="10" t="s">
        <v>242</v>
      </c>
      <c r="B14" s="7" t="s">
        <v>2</v>
      </c>
      <c r="C14" s="7" t="s">
        <v>105</v>
      </c>
      <c r="D14" s="8" t="s">
        <v>111</v>
      </c>
      <c r="E14" s="8" t="s">
        <v>110</v>
      </c>
      <c r="F14" s="7" t="s">
        <v>255</v>
      </c>
      <c r="G14" s="7" t="s">
        <v>93</v>
      </c>
      <c r="H14" s="7">
        <v>6160</v>
      </c>
      <c r="I14" s="7" t="str">
        <f>CONCATENATE(Tabella1[[#This Row],[PRCART]]," ",Tabella1[[#This Row],[TESS]])</f>
        <v>0443 6160</v>
      </c>
      <c r="J14" s="7" t="s">
        <v>27</v>
      </c>
      <c r="K14" s="7" t="s">
        <v>258</v>
      </c>
      <c r="L14" s="21">
        <v>4</v>
      </c>
      <c r="M14" s="20">
        <v>175.5</v>
      </c>
      <c r="N14" s="9">
        <f>Tabella1[[#This Row],[WHS]]*Tabella1[[#This Row],[qty2]]</f>
        <v>702</v>
      </c>
    </row>
    <row r="15" spans="1:16" ht="94.5" customHeight="1" x14ac:dyDescent="0.25">
      <c r="A15" s="10" t="s">
        <v>241</v>
      </c>
      <c r="B15" s="7" t="s">
        <v>2</v>
      </c>
      <c r="C15" s="7" t="s">
        <v>105</v>
      </c>
      <c r="D15" s="8" t="s">
        <v>111</v>
      </c>
      <c r="E15" s="8" t="s">
        <v>110</v>
      </c>
      <c r="F15" s="7" t="s">
        <v>255</v>
      </c>
      <c r="G15" s="7" t="s">
        <v>132</v>
      </c>
      <c r="H15" s="7">
        <v>6152</v>
      </c>
      <c r="I15" s="7" t="str">
        <f>CONCATENATE(Tabella1[[#This Row],[PRCART]]," ",Tabella1[[#This Row],[TESS]])</f>
        <v>0447 6152</v>
      </c>
      <c r="J15" s="7" t="s">
        <v>27</v>
      </c>
      <c r="K15" s="7" t="s">
        <v>258</v>
      </c>
      <c r="L15" s="21">
        <v>5</v>
      </c>
      <c r="M15" s="20">
        <v>175.5</v>
      </c>
      <c r="N15" s="9">
        <f>Tabella1[[#This Row],[WHS]]*Tabella1[[#This Row],[qty2]]</f>
        <v>877.5</v>
      </c>
    </row>
    <row r="16" spans="1:16" ht="94.5" customHeight="1" x14ac:dyDescent="0.25">
      <c r="A16" s="10" t="s">
        <v>240</v>
      </c>
      <c r="B16" s="7" t="s">
        <v>2</v>
      </c>
      <c r="C16" s="7" t="s">
        <v>105</v>
      </c>
      <c r="D16" s="8" t="s">
        <v>111</v>
      </c>
      <c r="E16" s="8" t="s">
        <v>110</v>
      </c>
      <c r="F16" s="7" t="s">
        <v>255</v>
      </c>
      <c r="G16" s="7" t="s">
        <v>109</v>
      </c>
      <c r="H16" s="7">
        <v>6100</v>
      </c>
      <c r="I16" s="7" t="str">
        <f>CONCATENATE(Tabella1[[#This Row],[PRCART]]," ",Tabella1[[#This Row],[TESS]])</f>
        <v>0482 6100</v>
      </c>
      <c r="J16" s="7" t="s">
        <v>27</v>
      </c>
      <c r="K16" s="7" t="s">
        <v>258</v>
      </c>
      <c r="L16" s="21">
        <v>12</v>
      </c>
      <c r="M16" s="20">
        <v>175.5</v>
      </c>
      <c r="N16" s="9">
        <f>Tabella1[[#This Row],[WHS]]*Tabella1[[#This Row],[qty2]]</f>
        <v>2106</v>
      </c>
    </row>
    <row r="17" spans="1:14" ht="94.5" customHeight="1" x14ac:dyDescent="0.25">
      <c r="A17" s="10" t="s">
        <v>239</v>
      </c>
      <c r="B17" s="7" t="s">
        <v>2</v>
      </c>
      <c r="C17" s="7" t="s">
        <v>105</v>
      </c>
      <c r="D17" s="8" t="s">
        <v>111</v>
      </c>
      <c r="E17" s="8" t="s">
        <v>110</v>
      </c>
      <c r="F17" s="7" t="s">
        <v>255</v>
      </c>
      <c r="G17" s="7" t="s">
        <v>98</v>
      </c>
      <c r="H17" s="7">
        <v>6104</v>
      </c>
      <c r="I17" s="7" t="str">
        <f>CONCATENATE(Tabella1[[#This Row],[PRCART]]," ",Tabella1[[#This Row],[TESS]])</f>
        <v>0490 6104</v>
      </c>
      <c r="J17" s="7" t="s">
        <v>27</v>
      </c>
      <c r="K17" s="7" t="s">
        <v>258</v>
      </c>
      <c r="L17" s="21">
        <v>6</v>
      </c>
      <c r="M17" s="20">
        <v>189</v>
      </c>
      <c r="N17" s="9">
        <f>Tabella1[[#This Row],[WHS]]*Tabella1[[#This Row],[qty2]]</f>
        <v>1134</v>
      </c>
    </row>
    <row r="18" spans="1:14" ht="94.5" customHeight="1" x14ac:dyDescent="0.25">
      <c r="A18" s="10" t="s">
        <v>238</v>
      </c>
      <c r="B18" s="7" t="s">
        <v>2</v>
      </c>
      <c r="C18" s="7" t="s">
        <v>105</v>
      </c>
      <c r="D18" s="8" t="s">
        <v>111</v>
      </c>
      <c r="E18" s="8" t="s">
        <v>110</v>
      </c>
      <c r="F18" s="7" t="s">
        <v>255</v>
      </c>
      <c r="G18" s="7" t="s">
        <v>114</v>
      </c>
      <c r="H18" s="7">
        <v>6101</v>
      </c>
      <c r="I18" s="7" t="str">
        <f>CONCATENATE(Tabella1[[#This Row],[PRCART]]," ",Tabella1[[#This Row],[TESS]])</f>
        <v>0491 6101</v>
      </c>
      <c r="J18" s="7" t="s">
        <v>27</v>
      </c>
      <c r="K18" s="7" t="s">
        <v>258</v>
      </c>
      <c r="L18" s="21">
        <v>10</v>
      </c>
      <c r="M18" s="20">
        <v>154.5</v>
      </c>
      <c r="N18" s="9">
        <f>Tabella1[[#This Row],[WHS]]*Tabella1[[#This Row],[qty2]]</f>
        <v>1545</v>
      </c>
    </row>
    <row r="19" spans="1:14" ht="94.5" customHeight="1" x14ac:dyDescent="0.25">
      <c r="A19" s="10" t="s">
        <v>237</v>
      </c>
      <c r="B19" s="7" t="s">
        <v>2</v>
      </c>
      <c r="C19" s="7" t="s">
        <v>105</v>
      </c>
      <c r="D19" s="8" t="s">
        <v>111</v>
      </c>
      <c r="E19" s="8" t="s">
        <v>110</v>
      </c>
      <c r="F19" s="7" t="s">
        <v>255</v>
      </c>
      <c r="G19" s="7" t="s">
        <v>90</v>
      </c>
      <c r="H19" s="7">
        <v>6103</v>
      </c>
      <c r="I19" s="7" t="str">
        <f>CONCATENATE(Tabella1[[#This Row],[PRCART]]," ",Tabella1[[#This Row],[TESS]])</f>
        <v>0493 6103</v>
      </c>
      <c r="J19" s="7" t="s">
        <v>27</v>
      </c>
      <c r="K19" s="7" t="s">
        <v>258</v>
      </c>
      <c r="L19" s="21">
        <v>3</v>
      </c>
      <c r="M19" s="20">
        <v>154.5</v>
      </c>
      <c r="N19" s="9">
        <f>Tabella1[[#This Row],[WHS]]*Tabella1[[#This Row],[qty2]]</f>
        <v>463.5</v>
      </c>
    </row>
    <row r="20" spans="1:14" ht="94.5" customHeight="1" x14ac:dyDescent="0.25">
      <c r="A20" s="10" t="s">
        <v>236</v>
      </c>
      <c r="B20" s="7" t="s">
        <v>2</v>
      </c>
      <c r="C20" s="7" t="s">
        <v>105</v>
      </c>
      <c r="D20" s="8" t="s">
        <v>111</v>
      </c>
      <c r="E20" s="8" t="s">
        <v>110</v>
      </c>
      <c r="F20" s="7" t="s">
        <v>255</v>
      </c>
      <c r="G20" s="7" t="s">
        <v>71</v>
      </c>
      <c r="H20" s="7">
        <v>6115</v>
      </c>
      <c r="I20" s="7" t="str">
        <f>CONCATENATE(Tabella1[[#This Row],[PRCART]]," ",Tabella1[[#This Row],[TESS]])</f>
        <v>0619 6115</v>
      </c>
      <c r="J20" s="7" t="s">
        <v>70</v>
      </c>
      <c r="K20" s="7" t="s">
        <v>258</v>
      </c>
      <c r="L20" s="21">
        <v>1</v>
      </c>
      <c r="M20" s="20">
        <v>220.5</v>
      </c>
      <c r="N20" s="9">
        <f>Tabella1[[#This Row],[WHS]]*Tabella1[[#This Row],[qty2]]</f>
        <v>220.5</v>
      </c>
    </row>
    <row r="21" spans="1:14" ht="94.5" customHeight="1" x14ac:dyDescent="0.25">
      <c r="A21" s="10" t="s">
        <v>235</v>
      </c>
      <c r="B21" s="7" t="s">
        <v>2</v>
      </c>
      <c r="C21" s="7" t="s">
        <v>105</v>
      </c>
      <c r="D21" s="8" t="s">
        <v>111</v>
      </c>
      <c r="E21" s="8" t="s">
        <v>110</v>
      </c>
      <c r="F21" s="7" t="s">
        <v>255</v>
      </c>
      <c r="G21" s="7" t="s">
        <v>234</v>
      </c>
      <c r="H21" s="7">
        <v>6100</v>
      </c>
      <c r="I21" s="7" t="str">
        <f>CONCATENATE(Tabella1[[#This Row],[PRCART]]," ",Tabella1[[#This Row],[TESS]])</f>
        <v>0680 6100</v>
      </c>
      <c r="J21" s="7" t="s">
        <v>70</v>
      </c>
      <c r="K21" s="7" t="s">
        <v>258</v>
      </c>
      <c r="L21" s="21">
        <v>3</v>
      </c>
      <c r="M21" s="20">
        <v>175.5</v>
      </c>
      <c r="N21" s="9">
        <f>Tabella1[[#This Row],[WHS]]*Tabella1[[#This Row],[qty2]]</f>
        <v>526.5</v>
      </c>
    </row>
    <row r="22" spans="1:14" ht="94.5" customHeight="1" x14ac:dyDescent="0.25">
      <c r="A22" s="10" t="s">
        <v>233</v>
      </c>
      <c r="B22" s="7" t="s">
        <v>2</v>
      </c>
      <c r="C22" s="7" t="s">
        <v>105</v>
      </c>
      <c r="D22" s="8" t="s">
        <v>111</v>
      </c>
      <c r="E22" s="8" t="s">
        <v>110</v>
      </c>
      <c r="F22" s="7" t="s">
        <v>255</v>
      </c>
      <c r="G22" s="7" t="s">
        <v>232</v>
      </c>
      <c r="H22" s="7">
        <v>6102</v>
      </c>
      <c r="I22" s="7" t="str">
        <f>CONCATENATE(Tabella1[[#This Row],[PRCART]]," ",Tabella1[[#This Row],[TESS]])</f>
        <v>0681 6102</v>
      </c>
      <c r="J22" s="7" t="s">
        <v>70</v>
      </c>
      <c r="K22" s="7" t="s">
        <v>258</v>
      </c>
      <c r="L22" s="21">
        <v>5</v>
      </c>
      <c r="M22" s="20">
        <v>208</v>
      </c>
      <c r="N22" s="9">
        <f>Tabella1[[#This Row],[WHS]]*Tabella1[[#This Row],[qty2]]</f>
        <v>1040</v>
      </c>
    </row>
    <row r="23" spans="1:14" ht="94.5" customHeight="1" x14ac:dyDescent="0.25">
      <c r="A23" s="10" t="s">
        <v>231</v>
      </c>
      <c r="B23" s="7" t="s">
        <v>2</v>
      </c>
      <c r="C23" s="7" t="s">
        <v>105</v>
      </c>
      <c r="D23" s="8" t="s">
        <v>111</v>
      </c>
      <c r="E23" s="8" t="s">
        <v>110</v>
      </c>
      <c r="F23" s="7" t="s">
        <v>255</v>
      </c>
      <c r="G23" s="7" t="s">
        <v>108</v>
      </c>
      <c r="H23" s="7">
        <v>6105</v>
      </c>
      <c r="I23" s="7" t="str">
        <f>CONCATENATE(Tabella1[[#This Row],[PRCART]]," ",Tabella1[[#This Row],[TESS]])</f>
        <v>0881 6105</v>
      </c>
      <c r="J23" s="7" t="s">
        <v>19</v>
      </c>
      <c r="K23" s="7" t="s">
        <v>258</v>
      </c>
      <c r="L23" s="21">
        <v>4</v>
      </c>
      <c r="M23" s="20">
        <v>93.5</v>
      </c>
      <c r="N23" s="9">
        <f>Tabella1[[#This Row],[WHS]]*Tabella1[[#This Row],[qty2]]</f>
        <v>374</v>
      </c>
    </row>
    <row r="24" spans="1:14" ht="94.5" customHeight="1" x14ac:dyDescent="0.25">
      <c r="A24" s="10" t="s">
        <v>230</v>
      </c>
      <c r="B24" s="7" t="s">
        <v>2</v>
      </c>
      <c r="C24" s="7" t="s">
        <v>105</v>
      </c>
      <c r="D24" s="8" t="s">
        <v>111</v>
      </c>
      <c r="E24" s="8" t="s">
        <v>110</v>
      </c>
      <c r="F24" s="7" t="s">
        <v>255</v>
      </c>
      <c r="G24" s="7" t="s">
        <v>13</v>
      </c>
      <c r="H24" s="7">
        <v>6140</v>
      </c>
      <c r="I24" s="7" t="str">
        <f>CONCATENATE(Tabella1[[#This Row],[PRCART]]," ",Tabella1[[#This Row],[TESS]])</f>
        <v>1201 6140</v>
      </c>
      <c r="J24" s="7" t="s">
        <v>12</v>
      </c>
      <c r="K24" s="7" t="s">
        <v>258</v>
      </c>
      <c r="L24" s="21">
        <v>16</v>
      </c>
      <c r="M24" s="20">
        <v>59</v>
      </c>
      <c r="N24" s="9">
        <f>Tabella1[[#This Row],[WHS]]*Tabella1[[#This Row],[qty2]]</f>
        <v>944</v>
      </c>
    </row>
    <row r="25" spans="1:14" ht="94.5" customHeight="1" x14ac:dyDescent="0.25">
      <c r="A25" s="10" t="s">
        <v>229</v>
      </c>
      <c r="B25" s="7" t="s">
        <v>2</v>
      </c>
      <c r="C25" s="7" t="s">
        <v>105</v>
      </c>
      <c r="D25" s="8" t="s">
        <v>111</v>
      </c>
      <c r="E25" s="8" t="s">
        <v>110</v>
      </c>
      <c r="F25" s="7" t="s">
        <v>255</v>
      </c>
      <c r="G25" s="7" t="s">
        <v>88</v>
      </c>
      <c r="H25" s="7">
        <v>6140</v>
      </c>
      <c r="I25" s="7" t="str">
        <f>CONCATENATE(Tabella1[[#This Row],[PRCART]]," ",Tabella1[[#This Row],[TESS]])</f>
        <v>1205 6140</v>
      </c>
      <c r="J25" s="7" t="s">
        <v>12</v>
      </c>
      <c r="K25" s="7" t="s">
        <v>258</v>
      </c>
      <c r="L25" s="21">
        <v>8</v>
      </c>
      <c r="M25" s="20">
        <v>63</v>
      </c>
      <c r="N25" s="9">
        <f>Tabella1[[#This Row],[WHS]]*Tabella1[[#This Row],[qty2]]</f>
        <v>504</v>
      </c>
    </row>
    <row r="26" spans="1:14" ht="94.5" customHeight="1" x14ac:dyDescent="0.25">
      <c r="A26" s="10" t="s">
        <v>228</v>
      </c>
      <c r="B26" s="7" t="s">
        <v>2</v>
      </c>
      <c r="C26" s="7" t="s">
        <v>105</v>
      </c>
      <c r="D26" s="8" t="s">
        <v>105</v>
      </c>
      <c r="E26" s="8" t="s">
        <v>48</v>
      </c>
      <c r="F26" s="7" t="s">
        <v>256</v>
      </c>
      <c r="G26" s="7" t="s">
        <v>79</v>
      </c>
      <c r="H26" s="7">
        <v>8205</v>
      </c>
      <c r="I26" s="7" t="str">
        <f>CONCATENATE(Tabella1[[#This Row],[PRCART]]," ",Tabella1[[#This Row],[TESS]])</f>
        <v>7706 8205</v>
      </c>
      <c r="J26" s="4" t="s">
        <v>78</v>
      </c>
      <c r="K26" s="7" t="s">
        <v>260</v>
      </c>
      <c r="L26" s="21">
        <v>30</v>
      </c>
      <c r="M26" s="20">
        <v>183</v>
      </c>
      <c r="N26" s="9">
        <f>Tabella1[[#This Row],[WHS]]*Tabella1[[#This Row],[qty2]]</f>
        <v>5490</v>
      </c>
    </row>
    <row r="27" spans="1:14" ht="94.5" customHeight="1" x14ac:dyDescent="0.25">
      <c r="A27" s="7" t="s">
        <v>104</v>
      </c>
      <c r="B27" s="7" t="s">
        <v>2</v>
      </c>
      <c r="C27" s="7" t="s">
        <v>105</v>
      </c>
      <c r="D27" s="8" t="s">
        <v>99</v>
      </c>
      <c r="E27" s="8" t="s">
        <v>48</v>
      </c>
      <c r="F27" s="7" t="s">
        <v>256</v>
      </c>
      <c r="G27" s="7" t="s">
        <v>103</v>
      </c>
      <c r="H27" s="7">
        <v>8202</v>
      </c>
      <c r="I27" s="7" t="str">
        <f>CONCATENATE(Tabella1[[#This Row],[PRCART]]," ",Tabella1[[#This Row],[TESS]])</f>
        <v>7601 8202</v>
      </c>
      <c r="J27" s="7" t="s">
        <v>76</v>
      </c>
      <c r="K27" s="7" t="s">
        <v>260</v>
      </c>
      <c r="L27" s="22">
        <v>1</v>
      </c>
      <c r="M27" s="20">
        <v>254.5</v>
      </c>
      <c r="N27" s="9">
        <f>Tabella1[[#This Row],[WHS]]*Tabella1[[#This Row],[qty2]]</f>
        <v>254.5</v>
      </c>
    </row>
    <row r="28" spans="1:14" ht="94.5" customHeight="1" x14ac:dyDescent="0.25">
      <c r="A28" s="10" t="s">
        <v>227</v>
      </c>
      <c r="B28" s="7" t="s">
        <v>2</v>
      </c>
      <c r="C28" s="7" t="s">
        <v>105</v>
      </c>
      <c r="D28" s="8" t="s">
        <v>99</v>
      </c>
      <c r="E28" s="8" t="s">
        <v>48</v>
      </c>
      <c r="F28" s="7" t="s">
        <v>256</v>
      </c>
      <c r="G28" s="7" t="s">
        <v>226</v>
      </c>
      <c r="H28" s="7">
        <v>8303</v>
      </c>
      <c r="I28" s="7" t="str">
        <f>CONCATENATE(Tabella1[[#This Row],[PRCART]]," ",Tabella1[[#This Row],[TESS]])</f>
        <v>7901 8303</v>
      </c>
      <c r="J28" s="7" t="s">
        <v>95</v>
      </c>
      <c r="K28" s="7" t="s">
        <v>259</v>
      </c>
      <c r="L28" s="21">
        <v>16</v>
      </c>
      <c r="M28" s="20">
        <v>44.5</v>
      </c>
      <c r="N28" s="9">
        <f>Tabella1[[#This Row],[WHS]]*Tabella1[[#This Row],[qty2]]</f>
        <v>712</v>
      </c>
    </row>
    <row r="29" spans="1:14" ht="94.5" customHeight="1" x14ac:dyDescent="0.25">
      <c r="A29" s="10" t="s">
        <v>157</v>
      </c>
      <c r="B29" s="7" t="s">
        <v>2</v>
      </c>
      <c r="C29" s="7" t="s">
        <v>105</v>
      </c>
      <c r="D29" s="8" t="s">
        <v>99</v>
      </c>
      <c r="E29" s="8" t="s">
        <v>48</v>
      </c>
      <c r="F29" s="7" t="s">
        <v>256</v>
      </c>
      <c r="G29" s="7" t="s">
        <v>156</v>
      </c>
      <c r="H29" s="7">
        <v>8306</v>
      </c>
      <c r="I29" s="7" t="str">
        <f>CONCATENATE(Tabella1[[#This Row],[PRCART]]," ",Tabella1[[#This Row],[TESS]])</f>
        <v>7927 8306</v>
      </c>
      <c r="J29" s="7" t="s">
        <v>95</v>
      </c>
      <c r="K29" s="7" t="s">
        <v>259</v>
      </c>
      <c r="L29" s="21">
        <v>30</v>
      </c>
      <c r="M29" s="20">
        <v>21</v>
      </c>
      <c r="N29" s="9">
        <f>Tabella1[[#This Row],[WHS]]*Tabella1[[#This Row],[qty2]]</f>
        <v>630</v>
      </c>
    </row>
    <row r="30" spans="1:14" ht="94.5" customHeight="1" x14ac:dyDescent="0.25">
      <c r="A30" s="7" t="s">
        <v>101</v>
      </c>
      <c r="B30" s="7" t="s">
        <v>2</v>
      </c>
      <c r="C30" s="7" t="s">
        <v>105</v>
      </c>
      <c r="D30" s="8" t="s">
        <v>99</v>
      </c>
      <c r="E30" s="8" t="s">
        <v>48</v>
      </c>
      <c r="F30" s="7" t="s">
        <v>256</v>
      </c>
      <c r="G30" s="7" t="s">
        <v>100</v>
      </c>
      <c r="H30" s="7">
        <v>8001</v>
      </c>
      <c r="I30" s="7" t="str">
        <f>CONCATENATE(Tabella1[[#This Row],[PRCART]]," ",Tabella1[[#This Row],[TESS]])</f>
        <v>8007 8001</v>
      </c>
      <c r="J30" s="7" t="s">
        <v>6</v>
      </c>
      <c r="K30" s="7" t="s">
        <v>259</v>
      </c>
      <c r="L30" s="22">
        <v>12</v>
      </c>
      <c r="M30" s="20">
        <v>90.5</v>
      </c>
      <c r="N30" s="9">
        <f>Tabella1[[#This Row],[WHS]]*Tabella1[[#This Row],[qty2]]</f>
        <v>1086</v>
      </c>
    </row>
    <row r="31" spans="1:14" ht="94.5" customHeight="1" x14ac:dyDescent="0.25">
      <c r="A31" s="10" t="s">
        <v>225</v>
      </c>
      <c r="B31" s="7" t="s">
        <v>2</v>
      </c>
      <c r="C31" s="7" t="s">
        <v>105</v>
      </c>
      <c r="D31" s="8" t="s">
        <v>96</v>
      </c>
      <c r="E31" s="8" t="s">
        <v>48</v>
      </c>
      <c r="F31" s="7" t="s">
        <v>256</v>
      </c>
      <c r="G31" s="7" t="s">
        <v>133</v>
      </c>
      <c r="H31" s="7">
        <v>5427</v>
      </c>
      <c r="I31" s="7" t="str">
        <f>CONCATENATE(Tabella1[[#This Row],[PRCART]]," ",Tabella1[[#This Row],[TESS]])</f>
        <v>0112 5427</v>
      </c>
      <c r="J31" s="7" t="s">
        <v>37</v>
      </c>
      <c r="K31" s="7" t="s">
        <v>258</v>
      </c>
      <c r="L31" s="21">
        <v>6</v>
      </c>
      <c r="M31" s="20">
        <v>156.5</v>
      </c>
      <c r="N31" s="9">
        <f>Tabella1[[#This Row],[WHS]]*Tabella1[[#This Row],[qty2]]</f>
        <v>939</v>
      </c>
    </row>
    <row r="32" spans="1:14" ht="94.5" customHeight="1" x14ac:dyDescent="0.25">
      <c r="A32" s="10" t="s">
        <v>224</v>
      </c>
      <c r="B32" s="7" t="s">
        <v>2</v>
      </c>
      <c r="C32" s="7" t="s">
        <v>105</v>
      </c>
      <c r="D32" s="8" t="s">
        <v>96</v>
      </c>
      <c r="E32" s="8" t="s">
        <v>48</v>
      </c>
      <c r="F32" s="7" t="s">
        <v>256</v>
      </c>
      <c r="G32" s="7" t="s">
        <v>130</v>
      </c>
      <c r="H32" s="7">
        <v>5440</v>
      </c>
      <c r="I32" s="7" t="str">
        <f>CONCATENATE(Tabella1[[#This Row],[PRCART]]," ",Tabella1[[#This Row],[TESS]])</f>
        <v>0453 5440</v>
      </c>
      <c r="J32" s="7" t="s">
        <v>27</v>
      </c>
      <c r="K32" s="7" t="s">
        <v>258</v>
      </c>
      <c r="L32" s="21">
        <v>32</v>
      </c>
      <c r="M32" s="20">
        <v>156.5</v>
      </c>
      <c r="N32" s="9">
        <f>Tabella1[[#This Row],[WHS]]*Tabella1[[#This Row],[qty2]]</f>
        <v>5008</v>
      </c>
    </row>
    <row r="33" spans="1:14" ht="94.5" customHeight="1" x14ac:dyDescent="0.25">
      <c r="A33" s="10" t="s">
        <v>223</v>
      </c>
      <c r="B33" s="7" t="s">
        <v>2</v>
      </c>
      <c r="C33" s="7" t="s">
        <v>105</v>
      </c>
      <c r="D33" s="8" t="s">
        <v>96</v>
      </c>
      <c r="E33" s="8" t="s">
        <v>48</v>
      </c>
      <c r="F33" s="7" t="s">
        <v>256</v>
      </c>
      <c r="G33" s="7" t="s">
        <v>91</v>
      </c>
      <c r="H33" s="7">
        <v>5406</v>
      </c>
      <c r="I33" s="7" t="str">
        <f>CONCATENATE(Tabella1[[#This Row],[PRCART]]," ",Tabella1[[#This Row],[TESS]])</f>
        <v>0492 5406</v>
      </c>
      <c r="J33" s="7" t="s">
        <v>27</v>
      </c>
      <c r="K33" s="7" t="s">
        <v>258</v>
      </c>
      <c r="L33" s="21">
        <v>100</v>
      </c>
      <c r="M33" s="20">
        <v>344.5</v>
      </c>
      <c r="N33" s="9">
        <f>Tabella1[[#This Row],[WHS]]*Tabella1[[#This Row],[qty2]]</f>
        <v>34450</v>
      </c>
    </row>
    <row r="34" spans="1:14" ht="94.5" customHeight="1" x14ac:dyDescent="0.25">
      <c r="A34" s="10" t="s">
        <v>222</v>
      </c>
      <c r="B34" s="7" t="s">
        <v>2</v>
      </c>
      <c r="C34" s="7" t="s">
        <v>105</v>
      </c>
      <c r="D34" s="8" t="s">
        <v>96</v>
      </c>
      <c r="E34" s="8" t="s">
        <v>48</v>
      </c>
      <c r="F34" s="7" t="s">
        <v>256</v>
      </c>
      <c r="G34" s="7" t="s">
        <v>221</v>
      </c>
      <c r="H34" s="7">
        <v>5451</v>
      </c>
      <c r="I34" s="7" t="str">
        <f>CONCATENATE(Tabella1[[#This Row],[PRCART]]," ",Tabella1[[#This Row],[TESS]])</f>
        <v>0526 5451</v>
      </c>
      <c r="J34" s="7" t="s">
        <v>26</v>
      </c>
      <c r="K34" s="7" t="s">
        <v>258</v>
      </c>
      <c r="L34" s="21">
        <v>12</v>
      </c>
      <c r="M34" s="20">
        <v>310</v>
      </c>
      <c r="N34" s="9">
        <f>Tabella1[[#This Row],[WHS]]*Tabella1[[#This Row],[qty2]]</f>
        <v>3720</v>
      </c>
    </row>
    <row r="35" spans="1:14" ht="94.5" customHeight="1" x14ac:dyDescent="0.25">
      <c r="A35" s="10" t="s">
        <v>220</v>
      </c>
      <c r="B35" s="7" t="s">
        <v>2</v>
      </c>
      <c r="C35" s="7" t="s">
        <v>105</v>
      </c>
      <c r="D35" s="8" t="s">
        <v>96</v>
      </c>
      <c r="E35" s="8" t="s">
        <v>48</v>
      </c>
      <c r="F35" s="7" t="s">
        <v>256</v>
      </c>
      <c r="G35" s="7" t="s">
        <v>25</v>
      </c>
      <c r="H35" s="7">
        <v>5440</v>
      </c>
      <c r="I35" s="7" t="str">
        <f>CONCATENATE(Tabella1[[#This Row],[PRCART]]," ",Tabella1[[#This Row],[TESS]])</f>
        <v>0701 5440</v>
      </c>
      <c r="J35" s="7" t="s">
        <v>20</v>
      </c>
      <c r="K35" s="7" t="s">
        <v>258</v>
      </c>
      <c r="L35" s="21">
        <v>54</v>
      </c>
      <c r="M35" s="20">
        <v>156.5</v>
      </c>
      <c r="N35" s="9">
        <f>Tabella1[[#This Row],[WHS]]*Tabella1[[#This Row],[qty2]]</f>
        <v>8451</v>
      </c>
    </row>
    <row r="36" spans="1:14" ht="94.5" customHeight="1" x14ac:dyDescent="0.25">
      <c r="A36" s="10" t="s">
        <v>219</v>
      </c>
      <c r="B36" s="7" t="s">
        <v>2</v>
      </c>
      <c r="C36" s="7" t="s">
        <v>105</v>
      </c>
      <c r="D36" s="8" t="s">
        <v>96</v>
      </c>
      <c r="E36" s="8" t="s">
        <v>48</v>
      </c>
      <c r="F36" s="7" t="s">
        <v>256</v>
      </c>
      <c r="G36" s="7" t="s">
        <v>44</v>
      </c>
      <c r="H36" s="7">
        <v>5440</v>
      </c>
      <c r="I36" s="7" t="str">
        <f>CONCATENATE(Tabella1[[#This Row],[PRCART]]," ",Tabella1[[#This Row],[TESS]])</f>
        <v>0702 5440</v>
      </c>
      <c r="J36" s="7" t="s">
        <v>20</v>
      </c>
      <c r="K36" s="7" t="s">
        <v>258</v>
      </c>
      <c r="L36" s="21">
        <v>2</v>
      </c>
      <c r="M36" s="20">
        <v>87.5</v>
      </c>
      <c r="N36" s="9">
        <f>Tabella1[[#This Row],[WHS]]*Tabella1[[#This Row],[qty2]]</f>
        <v>175</v>
      </c>
    </row>
    <row r="37" spans="1:14" ht="94.5" customHeight="1" x14ac:dyDescent="0.25">
      <c r="A37" s="10" t="s">
        <v>218</v>
      </c>
      <c r="B37" s="7" t="s">
        <v>2</v>
      </c>
      <c r="C37" s="7" t="s">
        <v>105</v>
      </c>
      <c r="D37" s="8" t="s">
        <v>96</v>
      </c>
      <c r="E37" s="8" t="s">
        <v>48</v>
      </c>
      <c r="F37" s="7" t="s">
        <v>256</v>
      </c>
      <c r="G37" s="7" t="s">
        <v>43</v>
      </c>
      <c r="H37" s="7">
        <v>5440</v>
      </c>
      <c r="I37" s="7" t="str">
        <f>CONCATENATE(Tabella1[[#This Row],[PRCART]]," ",Tabella1[[#This Row],[TESS]])</f>
        <v>0703 5440</v>
      </c>
      <c r="J37" s="7" t="s">
        <v>20</v>
      </c>
      <c r="K37" s="7" t="s">
        <v>258</v>
      </c>
      <c r="L37" s="21">
        <v>5</v>
      </c>
      <c r="M37" s="20">
        <v>71.5</v>
      </c>
      <c r="N37" s="9">
        <f>Tabella1[[#This Row],[WHS]]*Tabella1[[#This Row],[qty2]]</f>
        <v>357.5</v>
      </c>
    </row>
    <row r="38" spans="1:14" ht="94.5" customHeight="1" x14ac:dyDescent="0.25">
      <c r="A38" s="10" t="s">
        <v>217</v>
      </c>
      <c r="B38" s="7" t="s">
        <v>2</v>
      </c>
      <c r="C38" s="7" t="s">
        <v>105</v>
      </c>
      <c r="D38" s="8" t="s">
        <v>96</v>
      </c>
      <c r="E38" s="8" t="s">
        <v>48</v>
      </c>
      <c r="F38" s="7" t="s">
        <v>256</v>
      </c>
      <c r="G38" s="7" t="s">
        <v>24</v>
      </c>
      <c r="H38" s="7">
        <v>5440</v>
      </c>
      <c r="I38" s="7" t="str">
        <f>CONCATENATE(Tabella1[[#This Row],[PRCART]]," ",Tabella1[[#This Row],[TESS]])</f>
        <v>0704 5440</v>
      </c>
      <c r="J38" s="7" t="s">
        <v>20</v>
      </c>
      <c r="K38" s="7" t="s">
        <v>258</v>
      </c>
      <c r="L38" s="21">
        <v>100</v>
      </c>
      <c r="M38" s="20">
        <v>113.5</v>
      </c>
      <c r="N38" s="9">
        <f>Tabella1[[#This Row],[WHS]]*Tabella1[[#This Row],[qty2]]</f>
        <v>11350</v>
      </c>
    </row>
    <row r="39" spans="1:14" ht="94.5" customHeight="1" x14ac:dyDescent="0.25">
      <c r="A39" s="10" t="s">
        <v>216</v>
      </c>
      <c r="B39" s="7" t="s">
        <v>2</v>
      </c>
      <c r="C39" s="7" t="s">
        <v>105</v>
      </c>
      <c r="D39" s="8" t="s">
        <v>96</v>
      </c>
      <c r="E39" s="8" t="s">
        <v>48</v>
      </c>
      <c r="F39" s="7" t="s">
        <v>256</v>
      </c>
      <c r="G39" s="7" t="s">
        <v>42</v>
      </c>
      <c r="H39" s="7">
        <v>5440</v>
      </c>
      <c r="I39" s="7" t="str">
        <f>CONCATENATE(Tabella1[[#This Row],[PRCART]]," ",Tabella1[[#This Row],[TESS]])</f>
        <v>0705 5440</v>
      </c>
      <c r="J39" s="7" t="s">
        <v>20</v>
      </c>
      <c r="K39" s="7" t="s">
        <v>258</v>
      </c>
      <c r="L39" s="21">
        <v>1</v>
      </c>
      <c r="M39" s="20">
        <v>87.5</v>
      </c>
      <c r="N39" s="9">
        <f>Tabella1[[#This Row],[WHS]]*Tabella1[[#This Row],[qty2]]</f>
        <v>87.5</v>
      </c>
    </row>
    <row r="40" spans="1:14" ht="94.5" customHeight="1" x14ac:dyDescent="0.25">
      <c r="A40" s="10" t="s">
        <v>215</v>
      </c>
      <c r="B40" s="7" t="s">
        <v>2</v>
      </c>
      <c r="C40" s="7" t="s">
        <v>105</v>
      </c>
      <c r="D40" s="8" t="s">
        <v>96</v>
      </c>
      <c r="E40" s="8" t="s">
        <v>48</v>
      </c>
      <c r="F40" s="7" t="s">
        <v>256</v>
      </c>
      <c r="G40" s="7" t="s">
        <v>23</v>
      </c>
      <c r="H40" s="7">
        <v>5440</v>
      </c>
      <c r="I40" s="7" t="str">
        <f>CONCATENATE(Tabella1[[#This Row],[PRCART]]," ",Tabella1[[#This Row],[TESS]])</f>
        <v>0706 5440</v>
      </c>
      <c r="J40" s="7" t="s">
        <v>20</v>
      </c>
      <c r="K40" s="7" t="s">
        <v>258</v>
      </c>
      <c r="L40" s="21">
        <v>100</v>
      </c>
      <c r="M40" s="20">
        <v>87.5</v>
      </c>
      <c r="N40" s="9">
        <f>Tabella1[[#This Row],[WHS]]*Tabella1[[#This Row],[qty2]]</f>
        <v>8750</v>
      </c>
    </row>
    <row r="41" spans="1:14" ht="94.5" customHeight="1" x14ac:dyDescent="0.25">
      <c r="A41" s="10" t="s">
        <v>214</v>
      </c>
      <c r="B41" s="7" t="s">
        <v>2</v>
      </c>
      <c r="C41" s="7" t="s">
        <v>105</v>
      </c>
      <c r="D41" s="8" t="s">
        <v>96</v>
      </c>
      <c r="E41" s="8" t="s">
        <v>48</v>
      </c>
      <c r="F41" s="7" t="s">
        <v>256</v>
      </c>
      <c r="G41" s="7" t="s">
        <v>69</v>
      </c>
      <c r="H41" s="7">
        <v>5440</v>
      </c>
      <c r="I41" s="7" t="str">
        <f>CONCATENATE(Tabella1[[#This Row],[PRCART]]," ",Tabella1[[#This Row],[TESS]])</f>
        <v>0708 5440</v>
      </c>
      <c r="J41" s="7" t="s">
        <v>20</v>
      </c>
      <c r="K41" s="7" t="s">
        <v>258</v>
      </c>
      <c r="L41" s="21">
        <v>47</v>
      </c>
      <c r="M41" s="20">
        <v>156.5</v>
      </c>
      <c r="N41" s="9">
        <f>Tabella1[[#This Row],[WHS]]*Tabella1[[#This Row],[qty2]]</f>
        <v>7355.5</v>
      </c>
    </row>
    <row r="42" spans="1:14" ht="94.5" customHeight="1" x14ac:dyDescent="0.25">
      <c r="A42" s="10" t="s">
        <v>213</v>
      </c>
      <c r="B42" s="7" t="s">
        <v>2</v>
      </c>
      <c r="C42" s="7" t="s">
        <v>105</v>
      </c>
      <c r="D42" s="8" t="s">
        <v>96</v>
      </c>
      <c r="E42" s="8" t="s">
        <v>48</v>
      </c>
      <c r="F42" s="7" t="s">
        <v>256</v>
      </c>
      <c r="G42" s="7" t="s">
        <v>21</v>
      </c>
      <c r="H42" s="7">
        <v>5440</v>
      </c>
      <c r="I42" s="7" t="str">
        <f>CONCATENATE(Tabella1[[#This Row],[PRCART]]," ",Tabella1[[#This Row],[TESS]])</f>
        <v>0709 5440</v>
      </c>
      <c r="J42" s="7" t="s">
        <v>20</v>
      </c>
      <c r="K42" s="7" t="s">
        <v>258</v>
      </c>
      <c r="L42" s="21">
        <v>71</v>
      </c>
      <c r="M42" s="20">
        <v>71.5</v>
      </c>
      <c r="N42" s="9">
        <f>Tabella1[[#This Row],[WHS]]*Tabella1[[#This Row],[qty2]]</f>
        <v>5076.5</v>
      </c>
    </row>
    <row r="43" spans="1:14" ht="94.5" customHeight="1" x14ac:dyDescent="0.25">
      <c r="A43" s="10" t="s">
        <v>212</v>
      </c>
      <c r="B43" s="7" t="s">
        <v>2</v>
      </c>
      <c r="C43" s="7" t="s">
        <v>105</v>
      </c>
      <c r="D43" s="8" t="s">
        <v>96</v>
      </c>
      <c r="E43" s="8" t="s">
        <v>48</v>
      </c>
      <c r="F43" s="7" t="s">
        <v>256</v>
      </c>
      <c r="G43" s="7" t="s">
        <v>68</v>
      </c>
      <c r="H43" s="7">
        <v>5440</v>
      </c>
      <c r="I43" s="7" t="str">
        <f>CONCATENATE(Tabella1[[#This Row],[PRCART]]," ",Tabella1[[#This Row],[TESS]])</f>
        <v>0711 5440</v>
      </c>
      <c r="J43" s="7" t="s">
        <v>20</v>
      </c>
      <c r="K43" s="7" t="s">
        <v>258</v>
      </c>
      <c r="L43" s="21">
        <v>11</v>
      </c>
      <c r="M43" s="20">
        <v>83</v>
      </c>
      <c r="N43" s="9">
        <f>Tabella1[[#This Row],[WHS]]*Tabella1[[#This Row],[qty2]]</f>
        <v>913</v>
      </c>
    </row>
    <row r="44" spans="1:14" ht="94.5" customHeight="1" x14ac:dyDescent="0.25">
      <c r="A44" s="10" t="s">
        <v>211</v>
      </c>
      <c r="B44" s="7" t="s">
        <v>2</v>
      </c>
      <c r="C44" s="7" t="s">
        <v>105</v>
      </c>
      <c r="D44" s="8" t="s">
        <v>96</v>
      </c>
      <c r="E44" s="8" t="s">
        <v>48</v>
      </c>
      <c r="F44" s="7" t="s">
        <v>256</v>
      </c>
      <c r="G44" s="7" t="s">
        <v>107</v>
      </c>
      <c r="H44" s="7">
        <v>5400</v>
      </c>
      <c r="I44" s="7" t="str">
        <f>CONCATENATE(Tabella1[[#This Row],[PRCART]]," ",Tabella1[[#This Row],[TESS]])</f>
        <v>0904 5400</v>
      </c>
      <c r="J44" s="7" t="s">
        <v>14</v>
      </c>
      <c r="K44" s="7" t="s">
        <v>258</v>
      </c>
      <c r="L44" s="21">
        <v>1</v>
      </c>
      <c r="M44" s="20">
        <v>220.5</v>
      </c>
      <c r="N44" s="9">
        <f>Tabella1[[#This Row],[WHS]]*Tabella1[[#This Row],[qty2]]</f>
        <v>220.5</v>
      </c>
    </row>
    <row r="45" spans="1:14" ht="94.5" customHeight="1" x14ac:dyDescent="0.25">
      <c r="A45" s="10" t="s">
        <v>210</v>
      </c>
      <c r="B45" s="7" t="s">
        <v>2</v>
      </c>
      <c r="C45" s="7" t="s">
        <v>105</v>
      </c>
      <c r="D45" s="8" t="s">
        <v>96</v>
      </c>
      <c r="E45" s="8" t="s">
        <v>48</v>
      </c>
      <c r="F45" s="7" t="s">
        <v>256</v>
      </c>
      <c r="G45" s="7" t="s">
        <v>65</v>
      </c>
      <c r="H45" s="7">
        <v>5400</v>
      </c>
      <c r="I45" s="7" t="str">
        <f>CONCATENATE(Tabella1[[#This Row],[PRCART]]," ",Tabella1[[#This Row],[TESS]])</f>
        <v>0905 5400</v>
      </c>
      <c r="J45" s="7" t="s">
        <v>14</v>
      </c>
      <c r="K45" s="7" t="s">
        <v>258</v>
      </c>
      <c r="L45" s="21">
        <v>7</v>
      </c>
      <c r="M45" s="20">
        <v>488.5</v>
      </c>
      <c r="N45" s="9">
        <f>Tabella1[[#This Row],[WHS]]*Tabella1[[#This Row],[qty2]]</f>
        <v>3419.5</v>
      </c>
    </row>
    <row r="46" spans="1:14" ht="94.5" customHeight="1" x14ac:dyDescent="0.25">
      <c r="A46" s="10" t="s">
        <v>209</v>
      </c>
      <c r="B46" s="7" t="s">
        <v>2</v>
      </c>
      <c r="C46" s="7" t="s">
        <v>105</v>
      </c>
      <c r="D46" s="8" t="s">
        <v>96</v>
      </c>
      <c r="E46" s="8" t="s">
        <v>48</v>
      </c>
      <c r="F46" s="7" t="s">
        <v>256</v>
      </c>
      <c r="G46" s="7" t="s">
        <v>64</v>
      </c>
      <c r="H46" s="7">
        <v>5405</v>
      </c>
      <c r="I46" s="7" t="str">
        <f>CONCATENATE(Tabella1[[#This Row],[PRCART]]," ",Tabella1[[#This Row],[TESS]])</f>
        <v>0908 5405</v>
      </c>
      <c r="J46" s="7" t="s">
        <v>14</v>
      </c>
      <c r="K46" s="7" t="s">
        <v>258</v>
      </c>
      <c r="L46" s="21">
        <v>3</v>
      </c>
      <c r="M46" s="20">
        <v>378</v>
      </c>
      <c r="N46" s="9">
        <f>Tabella1[[#This Row],[WHS]]*Tabella1[[#This Row],[qty2]]</f>
        <v>1134</v>
      </c>
    </row>
    <row r="47" spans="1:14" ht="94.5" customHeight="1" x14ac:dyDescent="0.25">
      <c r="A47" s="10" t="s">
        <v>208</v>
      </c>
      <c r="B47" s="7" t="s">
        <v>2</v>
      </c>
      <c r="C47" s="7" t="s">
        <v>105</v>
      </c>
      <c r="D47" s="8" t="s">
        <v>96</v>
      </c>
      <c r="E47" s="8" t="s">
        <v>48</v>
      </c>
      <c r="F47" s="7" t="s">
        <v>256</v>
      </c>
      <c r="G47" s="7" t="s">
        <v>17</v>
      </c>
      <c r="H47" s="7">
        <v>5400</v>
      </c>
      <c r="I47" s="7" t="str">
        <f>CONCATENATE(Tabella1[[#This Row],[PRCART]]," ",Tabella1[[#This Row],[TESS]])</f>
        <v>0916 5400</v>
      </c>
      <c r="J47" s="7" t="s">
        <v>14</v>
      </c>
      <c r="K47" s="7" t="s">
        <v>258</v>
      </c>
      <c r="L47" s="21">
        <v>8</v>
      </c>
      <c r="M47" s="20">
        <v>220.5</v>
      </c>
      <c r="N47" s="9">
        <f>Tabella1[[#This Row],[WHS]]*Tabella1[[#This Row],[qty2]]</f>
        <v>1764</v>
      </c>
    </row>
    <row r="48" spans="1:14" ht="94.5" customHeight="1" x14ac:dyDescent="0.25">
      <c r="A48" s="10" t="s">
        <v>207</v>
      </c>
      <c r="B48" s="7" t="s">
        <v>2</v>
      </c>
      <c r="C48" s="7" t="s">
        <v>105</v>
      </c>
      <c r="D48" s="8" t="s">
        <v>96</v>
      </c>
      <c r="E48" s="8" t="s">
        <v>48</v>
      </c>
      <c r="F48" s="7" t="s">
        <v>256</v>
      </c>
      <c r="G48" s="7" t="s">
        <v>62</v>
      </c>
      <c r="H48" s="7">
        <v>5406</v>
      </c>
      <c r="I48" s="7" t="str">
        <f>CONCATENATE(Tabella1[[#This Row],[PRCART]]," ",Tabella1[[#This Row],[TESS]])</f>
        <v>0922 5406</v>
      </c>
      <c r="J48" s="7" t="s">
        <v>14</v>
      </c>
      <c r="K48" s="7" t="s">
        <v>258</v>
      </c>
      <c r="L48" s="21">
        <v>40</v>
      </c>
      <c r="M48" s="20">
        <v>289</v>
      </c>
      <c r="N48" s="9">
        <f>Tabella1[[#This Row],[WHS]]*Tabella1[[#This Row],[qty2]]</f>
        <v>11560</v>
      </c>
    </row>
    <row r="49" spans="1:14" ht="94.5" customHeight="1" x14ac:dyDescent="0.25">
      <c r="A49" s="10" t="s">
        <v>206</v>
      </c>
      <c r="B49" s="7" t="s">
        <v>2</v>
      </c>
      <c r="C49" s="7" t="s">
        <v>105</v>
      </c>
      <c r="D49" s="8" t="s">
        <v>96</v>
      </c>
      <c r="E49" s="8" t="s">
        <v>48</v>
      </c>
      <c r="F49" s="7" t="s">
        <v>256</v>
      </c>
      <c r="G49" s="7" t="s">
        <v>16</v>
      </c>
      <c r="H49" s="7">
        <v>5406</v>
      </c>
      <c r="I49" s="7" t="str">
        <f>CONCATENATE(Tabella1[[#This Row],[PRCART]]," ",Tabella1[[#This Row],[TESS]])</f>
        <v>0923 5406</v>
      </c>
      <c r="J49" s="7" t="s">
        <v>14</v>
      </c>
      <c r="K49" s="7" t="s">
        <v>258</v>
      </c>
      <c r="L49" s="21">
        <v>100</v>
      </c>
      <c r="M49" s="20">
        <v>265</v>
      </c>
      <c r="N49" s="9">
        <f>Tabella1[[#This Row],[WHS]]*Tabella1[[#This Row],[qty2]]</f>
        <v>26500</v>
      </c>
    </row>
    <row r="50" spans="1:14" ht="94.5" customHeight="1" x14ac:dyDescent="0.25">
      <c r="A50" s="10" t="s">
        <v>205</v>
      </c>
      <c r="B50" s="7" t="s">
        <v>2</v>
      </c>
      <c r="C50" s="7" t="s">
        <v>105</v>
      </c>
      <c r="D50" s="8" t="s">
        <v>96</v>
      </c>
      <c r="E50" s="8" t="s">
        <v>48</v>
      </c>
      <c r="F50" s="7" t="s">
        <v>256</v>
      </c>
      <c r="G50" s="7" t="s">
        <v>40</v>
      </c>
      <c r="H50" s="7">
        <v>5427</v>
      </c>
      <c r="I50" s="7" t="str">
        <f>CONCATENATE(Tabella1[[#This Row],[PRCART]]," ",Tabella1[[#This Row],[TESS]])</f>
        <v>1704 5427</v>
      </c>
      <c r="J50" s="7" t="s">
        <v>7</v>
      </c>
      <c r="K50" s="7" t="s">
        <v>258</v>
      </c>
      <c r="L50" s="21">
        <v>8</v>
      </c>
      <c r="M50" s="20">
        <v>265</v>
      </c>
      <c r="N50" s="9">
        <f>Tabella1[[#This Row],[WHS]]*Tabella1[[#This Row],[qty2]]</f>
        <v>2120</v>
      </c>
    </row>
    <row r="51" spans="1:14" ht="94.5" customHeight="1" x14ac:dyDescent="0.25">
      <c r="A51" s="10" t="s">
        <v>204</v>
      </c>
      <c r="B51" s="7" t="s">
        <v>2</v>
      </c>
      <c r="C51" s="7" t="s">
        <v>105</v>
      </c>
      <c r="D51" s="8" t="s">
        <v>96</v>
      </c>
      <c r="E51" s="8" t="s">
        <v>48</v>
      </c>
      <c r="F51" s="7" t="s">
        <v>256</v>
      </c>
      <c r="G51" s="7" t="s">
        <v>10</v>
      </c>
      <c r="H51" s="7">
        <v>5427</v>
      </c>
      <c r="I51" s="7" t="str">
        <f>CONCATENATE(Tabella1[[#This Row],[PRCART]]," ",Tabella1[[#This Row],[TESS]])</f>
        <v>1705 5427</v>
      </c>
      <c r="J51" s="7" t="s">
        <v>7</v>
      </c>
      <c r="K51" s="7" t="s">
        <v>258</v>
      </c>
      <c r="L51" s="21">
        <v>15</v>
      </c>
      <c r="M51" s="20">
        <v>265</v>
      </c>
      <c r="N51" s="9">
        <f>Tabella1[[#This Row],[WHS]]*Tabella1[[#This Row],[qty2]]</f>
        <v>3975</v>
      </c>
    </row>
    <row r="52" spans="1:14" ht="94.5" customHeight="1" x14ac:dyDescent="0.25">
      <c r="A52" s="10" t="s">
        <v>203</v>
      </c>
      <c r="B52" s="7" t="s">
        <v>2</v>
      </c>
      <c r="C52" s="7" t="s">
        <v>105</v>
      </c>
      <c r="D52" s="8" t="s">
        <v>96</v>
      </c>
      <c r="E52" s="8" t="s">
        <v>48</v>
      </c>
      <c r="F52" s="7" t="s">
        <v>256</v>
      </c>
      <c r="G52" s="7" t="s">
        <v>60</v>
      </c>
      <c r="H52" s="7">
        <v>5427</v>
      </c>
      <c r="I52" s="7" t="str">
        <f>CONCATENATE(Tabella1[[#This Row],[PRCART]]," ",Tabella1[[#This Row],[TESS]])</f>
        <v>1706 5427</v>
      </c>
      <c r="J52" s="7" t="s">
        <v>7</v>
      </c>
      <c r="K52" s="7" t="s">
        <v>258</v>
      </c>
      <c r="L52" s="21">
        <v>32</v>
      </c>
      <c r="M52" s="20">
        <v>201</v>
      </c>
      <c r="N52" s="9">
        <f>Tabella1[[#This Row],[WHS]]*Tabella1[[#This Row],[qty2]]</f>
        <v>6432</v>
      </c>
    </row>
    <row r="53" spans="1:14" ht="94.5" customHeight="1" x14ac:dyDescent="0.25">
      <c r="A53" s="10" t="s">
        <v>202</v>
      </c>
      <c r="B53" s="7" t="s">
        <v>2</v>
      </c>
      <c r="C53" s="7" t="s">
        <v>105</v>
      </c>
      <c r="D53" s="8" t="s">
        <v>96</v>
      </c>
      <c r="E53" s="8" t="s">
        <v>48</v>
      </c>
      <c r="F53" s="7" t="s">
        <v>256</v>
      </c>
      <c r="G53" s="7" t="s">
        <v>9</v>
      </c>
      <c r="H53" s="7">
        <v>5427</v>
      </c>
      <c r="I53" s="7" t="str">
        <f>CONCATENATE(Tabella1[[#This Row],[PRCART]]," ",Tabella1[[#This Row],[TESS]])</f>
        <v>1707 5427</v>
      </c>
      <c r="J53" s="7" t="s">
        <v>7</v>
      </c>
      <c r="K53" s="7" t="s">
        <v>258</v>
      </c>
      <c r="L53" s="21">
        <v>25</v>
      </c>
      <c r="M53" s="20">
        <v>265</v>
      </c>
      <c r="N53" s="9">
        <f>Tabella1[[#This Row],[WHS]]*Tabella1[[#This Row],[qty2]]</f>
        <v>6625</v>
      </c>
    </row>
    <row r="54" spans="1:14" ht="94.5" customHeight="1" x14ac:dyDescent="0.25">
      <c r="A54" s="10" t="s">
        <v>201</v>
      </c>
      <c r="B54" s="7" t="s">
        <v>2</v>
      </c>
      <c r="C54" s="7" t="s">
        <v>105</v>
      </c>
      <c r="D54" s="8" t="s">
        <v>96</v>
      </c>
      <c r="E54" s="8" t="s">
        <v>48</v>
      </c>
      <c r="F54" s="7" t="s">
        <v>256</v>
      </c>
      <c r="G54" s="7" t="s">
        <v>57</v>
      </c>
      <c r="H54" s="7">
        <v>5427</v>
      </c>
      <c r="I54" s="7" t="str">
        <f>CONCATENATE(Tabella1[[#This Row],[PRCART]]," ",Tabella1[[#This Row],[TESS]])</f>
        <v>1711 5427</v>
      </c>
      <c r="J54" s="7" t="s">
        <v>7</v>
      </c>
      <c r="K54" s="7" t="s">
        <v>258</v>
      </c>
      <c r="L54" s="21">
        <v>6</v>
      </c>
      <c r="M54" s="20">
        <v>208</v>
      </c>
      <c r="N54" s="9">
        <f>Tabella1[[#This Row],[WHS]]*Tabella1[[#This Row],[qty2]]</f>
        <v>1248</v>
      </c>
    </row>
    <row r="55" spans="1:14" ht="94.5" customHeight="1" x14ac:dyDescent="0.25">
      <c r="A55" s="10" t="s">
        <v>200</v>
      </c>
      <c r="B55" s="7" t="s">
        <v>2</v>
      </c>
      <c r="C55" s="7" t="s">
        <v>105</v>
      </c>
      <c r="D55" s="8" t="s">
        <v>96</v>
      </c>
      <c r="E55" s="8" t="s">
        <v>48</v>
      </c>
      <c r="F55" s="7" t="s">
        <v>256</v>
      </c>
      <c r="G55" s="7" t="s">
        <v>55</v>
      </c>
      <c r="H55" s="7">
        <v>5426</v>
      </c>
      <c r="I55" s="7" t="str">
        <f>CONCATENATE(Tabella1[[#This Row],[PRCART]]," ",Tabella1[[#This Row],[TESS]])</f>
        <v>1713 5426</v>
      </c>
      <c r="J55" s="7" t="s">
        <v>7</v>
      </c>
      <c r="K55" s="7" t="s">
        <v>258</v>
      </c>
      <c r="L55" s="21">
        <v>19</v>
      </c>
      <c r="M55" s="20">
        <v>289</v>
      </c>
      <c r="N55" s="9">
        <f>Tabella1[[#This Row],[WHS]]*Tabella1[[#This Row],[qty2]]</f>
        <v>5491</v>
      </c>
    </row>
    <row r="56" spans="1:14" ht="88.5" customHeight="1" x14ac:dyDescent="0.25">
      <c r="A56" s="10" t="s">
        <v>199</v>
      </c>
      <c r="B56" s="7" t="s">
        <v>2</v>
      </c>
      <c r="C56" s="7" t="s">
        <v>105</v>
      </c>
      <c r="D56" s="8" t="s">
        <v>96</v>
      </c>
      <c r="E56" s="8" t="s">
        <v>48</v>
      </c>
      <c r="F56" s="7" t="s">
        <v>256</v>
      </c>
      <c r="G56" s="7" t="s">
        <v>54</v>
      </c>
      <c r="H56" s="7">
        <v>5427</v>
      </c>
      <c r="I56" s="7" t="str">
        <f>CONCATENATE(Tabella1[[#This Row],[PRCART]]," ",Tabella1[[#This Row],[TESS]])</f>
        <v>1714 5427</v>
      </c>
      <c r="J56" s="7" t="s">
        <v>7</v>
      </c>
      <c r="K56" s="7" t="s">
        <v>258</v>
      </c>
      <c r="L56" s="21">
        <v>100</v>
      </c>
      <c r="M56" s="20">
        <v>208</v>
      </c>
      <c r="N56" s="9">
        <f>Tabella1[[#This Row],[WHS]]*Tabella1[[#This Row],[qty2]]</f>
        <v>20800</v>
      </c>
    </row>
    <row r="57" spans="1:14" ht="94.5" customHeight="1" x14ac:dyDescent="0.25">
      <c r="A57" s="10" t="s">
        <v>198</v>
      </c>
      <c r="B57" s="7" t="s">
        <v>2</v>
      </c>
      <c r="C57" s="7" t="s">
        <v>105</v>
      </c>
      <c r="D57" s="8" t="s">
        <v>96</v>
      </c>
      <c r="E57" s="8" t="s">
        <v>48</v>
      </c>
      <c r="F57" s="7" t="s">
        <v>256</v>
      </c>
      <c r="G57" s="7" t="s">
        <v>53</v>
      </c>
      <c r="H57" s="7">
        <v>5427</v>
      </c>
      <c r="I57" s="7" t="str">
        <f>CONCATENATE(Tabella1[[#This Row],[PRCART]]," ",Tabella1[[#This Row],[TESS]])</f>
        <v>1717 5427</v>
      </c>
      <c r="J57" s="7" t="s">
        <v>7</v>
      </c>
      <c r="K57" s="7" t="s">
        <v>258</v>
      </c>
      <c r="L57" s="21">
        <v>6</v>
      </c>
      <c r="M57" s="20">
        <v>265</v>
      </c>
      <c r="N57" s="9">
        <f>Tabella1[[#This Row],[WHS]]*Tabella1[[#This Row],[qty2]]</f>
        <v>1590</v>
      </c>
    </row>
    <row r="58" spans="1:14" ht="94.5" customHeight="1" x14ac:dyDescent="0.25">
      <c r="A58" s="10" t="s">
        <v>197</v>
      </c>
      <c r="B58" s="7" t="s">
        <v>2</v>
      </c>
      <c r="C58" s="7" t="s">
        <v>105</v>
      </c>
      <c r="D58" s="8" t="s">
        <v>96</v>
      </c>
      <c r="E58" s="8" t="s">
        <v>48</v>
      </c>
      <c r="F58" s="7" t="s">
        <v>256</v>
      </c>
      <c r="G58" s="7" t="s">
        <v>52</v>
      </c>
      <c r="H58" s="7">
        <v>5427</v>
      </c>
      <c r="I58" s="7" t="str">
        <f>CONCATENATE(Tabella1[[#This Row],[PRCART]]," ",Tabella1[[#This Row],[TESS]])</f>
        <v>1718 5427</v>
      </c>
      <c r="J58" s="7" t="s">
        <v>7</v>
      </c>
      <c r="K58" s="7" t="s">
        <v>258</v>
      </c>
      <c r="L58" s="21">
        <v>2</v>
      </c>
      <c r="M58" s="20">
        <v>399</v>
      </c>
      <c r="N58" s="9">
        <f>Tabella1[[#This Row],[WHS]]*Tabella1[[#This Row],[qty2]]</f>
        <v>798</v>
      </c>
    </row>
    <row r="59" spans="1:14" ht="94.5" customHeight="1" x14ac:dyDescent="0.25">
      <c r="A59" s="10" t="s">
        <v>196</v>
      </c>
      <c r="B59" s="7" t="s">
        <v>2</v>
      </c>
      <c r="C59" s="7" t="s">
        <v>105</v>
      </c>
      <c r="D59" s="8" t="s">
        <v>84</v>
      </c>
      <c r="E59" s="8" t="s">
        <v>48</v>
      </c>
      <c r="F59" s="7" t="s">
        <v>256</v>
      </c>
      <c r="G59" s="7" t="s">
        <v>38</v>
      </c>
      <c r="H59" s="7">
        <v>5514</v>
      </c>
      <c r="I59" s="7" t="str">
        <f>CONCATENATE(Tabella1[[#This Row],[PRCART]]," ",Tabella1[[#This Row],[TESS]])</f>
        <v>0111 5514</v>
      </c>
      <c r="J59" s="7" t="s">
        <v>37</v>
      </c>
      <c r="K59" s="7" t="s">
        <v>258</v>
      </c>
      <c r="L59" s="21">
        <v>20</v>
      </c>
      <c r="M59" s="20">
        <v>156.5</v>
      </c>
      <c r="N59" s="9">
        <f>Tabella1[[#This Row],[WHS]]*Tabella1[[#This Row],[qty2]]</f>
        <v>3130</v>
      </c>
    </row>
    <row r="60" spans="1:14" ht="94.5" customHeight="1" x14ac:dyDescent="0.25">
      <c r="A60" s="10" t="s">
        <v>194</v>
      </c>
      <c r="B60" s="7" t="s">
        <v>2</v>
      </c>
      <c r="C60" s="7" t="s">
        <v>105</v>
      </c>
      <c r="D60" s="8" t="s">
        <v>84</v>
      </c>
      <c r="E60" s="8" t="s">
        <v>48</v>
      </c>
      <c r="F60" s="7" t="s">
        <v>256</v>
      </c>
      <c r="G60" s="7" t="s">
        <v>83</v>
      </c>
      <c r="H60" s="7">
        <v>5521</v>
      </c>
      <c r="I60" s="7" t="str">
        <f>CONCATENATE(Tabella1[[#This Row],[PRCART]]," ",Tabella1[[#This Row],[TESS]])</f>
        <v>0217 5521</v>
      </c>
      <c r="J60" s="7" t="s">
        <v>35</v>
      </c>
      <c r="K60" s="7" t="s">
        <v>258</v>
      </c>
      <c r="L60" s="21">
        <v>21</v>
      </c>
      <c r="M60" s="20">
        <v>310</v>
      </c>
      <c r="N60" s="9">
        <f>Tabella1[[#This Row],[WHS]]*Tabella1[[#This Row],[qty2]]</f>
        <v>6510</v>
      </c>
    </row>
    <row r="61" spans="1:14" ht="94.5" customHeight="1" x14ac:dyDescent="0.25">
      <c r="A61" s="10" t="s">
        <v>193</v>
      </c>
      <c r="B61" s="7" t="s">
        <v>2</v>
      </c>
      <c r="C61" s="7" t="s">
        <v>105</v>
      </c>
      <c r="D61" s="8" t="s">
        <v>84</v>
      </c>
      <c r="E61" s="8" t="s">
        <v>48</v>
      </c>
      <c r="F61" s="7" t="s">
        <v>256</v>
      </c>
      <c r="G61" s="7" t="s">
        <v>46</v>
      </c>
      <c r="H61" s="7">
        <v>5562</v>
      </c>
      <c r="I61" s="7" t="str">
        <f>CONCATENATE(Tabella1[[#This Row],[PRCART]]," ",Tabella1[[#This Row],[TESS]])</f>
        <v>0325 5562</v>
      </c>
      <c r="J61" s="7" t="s">
        <v>34</v>
      </c>
      <c r="K61" s="7" t="s">
        <v>258</v>
      </c>
      <c r="L61" s="21">
        <v>85</v>
      </c>
      <c r="M61" s="20">
        <v>131.5</v>
      </c>
      <c r="N61" s="9">
        <f>Tabella1[[#This Row],[WHS]]*Tabella1[[#This Row],[qty2]]</f>
        <v>11177.5</v>
      </c>
    </row>
    <row r="62" spans="1:14" ht="94.5" customHeight="1" x14ac:dyDescent="0.25">
      <c r="A62" s="10" t="s">
        <v>192</v>
      </c>
      <c r="B62" s="7" t="s">
        <v>2</v>
      </c>
      <c r="C62" s="7" t="s">
        <v>105</v>
      </c>
      <c r="D62" s="8" t="s">
        <v>84</v>
      </c>
      <c r="E62" s="8" t="s">
        <v>48</v>
      </c>
      <c r="F62" s="7" t="s">
        <v>256</v>
      </c>
      <c r="G62" s="7" t="s">
        <v>32</v>
      </c>
      <c r="H62" s="7">
        <v>5521</v>
      </c>
      <c r="I62" s="7" t="str">
        <f>CONCATENATE(Tabella1[[#This Row],[PRCART]]," ",Tabella1[[#This Row],[TESS]])</f>
        <v>0430 5521</v>
      </c>
      <c r="J62" s="7" t="s">
        <v>27</v>
      </c>
      <c r="K62" s="7" t="s">
        <v>258</v>
      </c>
      <c r="L62" s="21">
        <v>26</v>
      </c>
      <c r="M62" s="20">
        <v>842.5</v>
      </c>
      <c r="N62" s="9">
        <f>Tabella1[[#This Row],[WHS]]*Tabella1[[#This Row],[qty2]]</f>
        <v>21905</v>
      </c>
    </row>
    <row r="63" spans="1:14" ht="94.5" customHeight="1" x14ac:dyDescent="0.25">
      <c r="A63" s="10" t="s">
        <v>190</v>
      </c>
      <c r="B63" s="7" t="s">
        <v>2</v>
      </c>
      <c r="C63" s="7" t="s">
        <v>105</v>
      </c>
      <c r="D63" s="8" t="s">
        <v>84</v>
      </c>
      <c r="E63" s="8" t="s">
        <v>48</v>
      </c>
      <c r="F63" s="7" t="s">
        <v>256</v>
      </c>
      <c r="G63" s="7" t="s">
        <v>29</v>
      </c>
      <c r="H63" s="7">
        <v>5527</v>
      </c>
      <c r="I63" s="7" t="str">
        <f>CONCATENATE(Tabella1[[#This Row],[PRCART]]," ",Tabella1[[#This Row],[TESS]])</f>
        <v>0440 5527</v>
      </c>
      <c r="J63" s="7" t="s">
        <v>27</v>
      </c>
      <c r="K63" s="7" t="s">
        <v>258</v>
      </c>
      <c r="L63" s="21">
        <v>13</v>
      </c>
      <c r="M63" s="20">
        <v>220.5</v>
      </c>
      <c r="N63" s="9">
        <f>Tabella1[[#This Row],[WHS]]*Tabella1[[#This Row],[qty2]]</f>
        <v>2866.5</v>
      </c>
    </row>
    <row r="64" spans="1:14" ht="94.5" customHeight="1" x14ac:dyDescent="0.25">
      <c r="A64" s="10" t="s">
        <v>189</v>
      </c>
      <c r="B64" s="7" t="s">
        <v>2</v>
      </c>
      <c r="C64" s="7" t="s">
        <v>105</v>
      </c>
      <c r="D64" s="8" t="s">
        <v>84</v>
      </c>
      <c r="E64" s="8" t="s">
        <v>48</v>
      </c>
      <c r="F64" s="7" t="s">
        <v>256</v>
      </c>
      <c r="G64" s="7" t="s">
        <v>93</v>
      </c>
      <c r="H64" s="7">
        <v>5527</v>
      </c>
      <c r="I64" s="7" t="str">
        <f>CONCATENATE(Tabella1[[#This Row],[PRCART]]," ",Tabella1[[#This Row],[TESS]])</f>
        <v>0443 5527</v>
      </c>
      <c r="J64" s="7" t="s">
        <v>27</v>
      </c>
      <c r="K64" s="7" t="s">
        <v>258</v>
      </c>
      <c r="L64" s="21">
        <v>49</v>
      </c>
      <c r="M64" s="20">
        <v>192.5</v>
      </c>
      <c r="N64" s="9">
        <f>Tabella1[[#This Row],[WHS]]*Tabella1[[#This Row],[qty2]]</f>
        <v>9432.5</v>
      </c>
    </row>
    <row r="65" spans="1:14" ht="88.5" customHeight="1" x14ac:dyDescent="0.25">
      <c r="A65" s="10" t="s">
        <v>188</v>
      </c>
      <c r="B65" s="7" t="s">
        <v>2</v>
      </c>
      <c r="C65" s="7" t="s">
        <v>105</v>
      </c>
      <c r="D65" s="8" t="s">
        <v>84</v>
      </c>
      <c r="E65" s="8" t="s">
        <v>48</v>
      </c>
      <c r="F65" s="7" t="s">
        <v>256</v>
      </c>
      <c r="G65" s="7" t="s">
        <v>28</v>
      </c>
      <c r="H65" s="7">
        <v>5527</v>
      </c>
      <c r="I65" s="7" t="str">
        <f>CONCATENATE(Tabella1[[#This Row],[PRCART]]," ",Tabella1[[#This Row],[TESS]])</f>
        <v>0452 5527</v>
      </c>
      <c r="J65" s="7" t="s">
        <v>27</v>
      </c>
      <c r="K65" s="7" t="s">
        <v>258</v>
      </c>
      <c r="L65" s="21">
        <v>11</v>
      </c>
      <c r="M65" s="20">
        <v>423.5</v>
      </c>
      <c r="N65" s="9">
        <f>Tabella1[[#This Row],[WHS]]*Tabella1[[#This Row],[qty2]]</f>
        <v>4658.5</v>
      </c>
    </row>
    <row r="66" spans="1:14" ht="94.5" customHeight="1" x14ac:dyDescent="0.25">
      <c r="A66" s="10" t="s">
        <v>187</v>
      </c>
      <c r="B66" s="7" t="s">
        <v>2</v>
      </c>
      <c r="C66" s="7" t="s">
        <v>105</v>
      </c>
      <c r="D66" s="8" t="s">
        <v>84</v>
      </c>
      <c r="E66" s="8" t="s">
        <v>48</v>
      </c>
      <c r="F66" s="7" t="s">
        <v>256</v>
      </c>
      <c r="G66" s="7" t="s">
        <v>115</v>
      </c>
      <c r="H66" s="7">
        <v>5526</v>
      </c>
      <c r="I66" s="7" t="str">
        <f>CONCATENATE(Tabella1[[#This Row],[PRCART]]," ",Tabella1[[#This Row],[TESS]])</f>
        <v>0463 5526</v>
      </c>
      <c r="J66" s="7" t="s">
        <v>27</v>
      </c>
      <c r="K66" s="7" t="s">
        <v>258</v>
      </c>
      <c r="L66" s="21">
        <v>37</v>
      </c>
      <c r="M66" s="20">
        <v>289</v>
      </c>
      <c r="N66" s="9">
        <f>Tabella1[[#This Row],[WHS]]*Tabella1[[#This Row],[qty2]]</f>
        <v>10693</v>
      </c>
    </row>
    <row r="67" spans="1:14" ht="88.5" customHeight="1" x14ac:dyDescent="0.25">
      <c r="A67" s="10" t="s">
        <v>186</v>
      </c>
      <c r="B67" s="7" t="s">
        <v>2</v>
      </c>
      <c r="C67" s="7" t="s">
        <v>105</v>
      </c>
      <c r="D67" s="8" t="s">
        <v>84</v>
      </c>
      <c r="E67" s="8" t="s">
        <v>48</v>
      </c>
      <c r="F67" s="7" t="s">
        <v>256</v>
      </c>
      <c r="G67" s="7" t="s">
        <v>92</v>
      </c>
      <c r="H67" s="7">
        <v>5540</v>
      </c>
      <c r="I67" s="7" t="str">
        <f>CONCATENATE(Tabella1[[#This Row],[PRCART]]," ",Tabella1[[#This Row],[TESS]])</f>
        <v>0469 5540</v>
      </c>
      <c r="J67" s="7" t="s">
        <v>27</v>
      </c>
      <c r="K67" s="7" t="s">
        <v>258</v>
      </c>
      <c r="L67" s="21">
        <v>50</v>
      </c>
      <c r="M67" s="20">
        <v>220.5</v>
      </c>
      <c r="N67" s="9">
        <f>Tabella1[[#This Row],[WHS]]*Tabella1[[#This Row],[qty2]]</f>
        <v>11025</v>
      </c>
    </row>
    <row r="68" spans="1:14" ht="94.5" customHeight="1" x14ac:dyDescent="0.25">
      <c r="A68" s="10" t="s">
        <v>185</v>
      </c>
      <c r="B68" s="7" t="s">
        <v>2</v>
      </c>
      <c r="C68" s="7" t="s">
        <v>105</v>
      </c>
      <c r="D68" s="8" t="s">
        <v>84</v>
      </c>
      <c r="E68" s="8" t="s">
        <v>48</v>
      </c>
      <c r="F68" s="7" t="s">
        <v>256</v>
      </c>
      <c r="G68" s="7" t="s">
        <v>128</v>
      </c>
      <c r="H68" s="7">
        <v>5558</v>
      </c>
      <c r="I68" s="7" t="str">
        <f>CONCATENATE(Tabella1[[#This Row],[PRCART]]," ",Tabella1[[#This Row],[TESS]])</f>
        <v>0515 5558</v>
      </c>
      <c r="J68" s="7" t="s">
        <v>26</v>
      </c>
      <c r="K68" s="7" t="s">
        <v>258</v>
      </c>
      <c r="L68" s="21">
        <v>16</v>
      </c>
      <c r="M68" s="20">
        <v>575.5</v>
      </c>
      <c r="N68" s="9">
        <f>Tabella1[[#This Row],[WHS]]*Tabella1[[#This Row],[qty2]]</f>
        <v>9208</v>
      </c>
    </row>
    <row r="69" spans="1:14" ht="94.5" customHeight="1" x14ac:dyDescent="0.25">
      <c r="A69" s="10" t="s">
        <v>184</v>
      </c>
      <c r="B69" s="7" t="s">
        <v>2</v>
      </c>
      <c r="C69" s="7" t="s">
        <v>105</v>
      </c>
      <c r="D69" s="8" t="s">
        <v>84</v>
      </c>
      <c r="E69" s="8" t="s">
        <v>48</v>
      </c>
      <c r="F69" s="7" t="s">
        <v>256</v>
      </c>
      <c r="G69" s="7" t="s">
        <v>44</v>
      </c>
      <c r="H69" s="7">
        <v>5540</v>
      </c>
      <c r="I69" s="7" t="str">
        <f>CONCATENATE(Tabella1[[#This Row],[PRCART]]," ",Tabella1[[#This Row],[TESS]])</f>
        <v>0702 5540</v>
      </c>
      <c r="J69" s="7" t="s">
        <v>20</v>
      </c>
      <c r="K69" s="7" t="s">
        <v>258</v>
      </c>
      <c r="L69" s="21">
        <v>19</v>
      </c>
      <c r="M69" s="20">
        <v>113.5</v>
      </c>
      <c r="N69" s="9">
        <f>Tabella1[[#This Row],[WHS]]*Tabella1[[#This Row],[qty2]]</f>
        <v>2156.5</v>
      </c>
    </row>
    <row r="70" spans="1:14" ht="94.5" customHeight="1" x14ac:dyDescent="0.25">
      <c r="A70" s="10" t="s">
        <v>183</v>
      </c>
      <c r="B70" s="7" t="s">
        <v>2</v>
      </c>
      <c r="C70" s="7" t="s">
        <v>105</v>
      </c>
      <c r="D70" s="8" t="s">
        <v>84</v>
      </c>
      <c r="E70" s="8" t="s">
        <v>48</v>
      </c>
      <c r="F70" s="7" t="s">
        <v>256</v>
      </c>
      <c r="G70" s="7" t="s">
        <v>43</v>
      </c>
      <c r="H70" s="7">
        <v>5540</v>
      </c>
      <c r="I70" s="7" t="str">
        <f>CONCATENATE(Tabella1[[#This Row],[PRCART]]," ",Tabella1[[#This Row],[TESS]])</f>
        <v>0703 5540</v>
      </c>
      <c r="J70" s="7" t="s">
        <v>20</v>
      </c>
      <c r="K70" s="7" t="s">
        <v>258</v>
      </c>
      <c r="L70" s="21">
        <v>6</v>
      </c>
      <c r="M70" s="20">
        <v>67.5</v>
      </c>
      <c r="N70" s="9">
        <f>Tabella1[[#This Row],[WHS]]*Tabella1[[#This Row],[qty2]]</f>
        <v>405</v>
      </c>
    </row>
    <row r="71" spans="1:14" ht="94.5" customHeight="1" x14ac:dyDescent="0.25">
      <c r="A71" s="10" t="s">
        <v>182</v>
      </c>
      <c r="B71" s="7" t="s">
        <v>2</v>
      </c>
      <c r="C71" s="7" t="s">
        <v>105</v>
      </c>
      <c r="D71" s="8" t="s">
        <v>84</v>
      </c>
      <c r="E71" s="8" t="s">
        <v>48</v>
      </c>
      <c r="F71" s="7" t="s">
        <v>256</v>
      </c>
      <c r="G71" s="7" t="s">
        <v>22</v>
      </c>
      <c r="H71" s="7">
        <v>5540</v>
      </c>
      <c r="I71" s="7" t="str">
        <f>CONCATENATE(Tabella1[[#This Row],[PRCART]]," ",Tabella1[[#This Row],[TESS]])</f>
        <v>0707 5540</v>
      </c>
      <c r="J71" s="7" t="s">
        <v>20</v>
      </c>
      <c r="K71" s="7" t="s">
        <v>258</v>
      </c>
      <c r="L71" s="21">
        <v>50</v>
      </c>
      <c r="M71" s="20">
        <v>76</v>
      </c>
      <c r="N71" s="9">
        <f>Tabella1[[#This Row],[WHS]]*Tabella1[[#This Row],[qty2]]</f>
        <v>3800</v>
      </c>
    </row>
    <row r="72" spans="1:14" ht="94.5" customHeight="1" x14ac:dyDescent="0.25">
      <c r="A72" s="10" t="s">
        <v>181</v>
      </c>
      <c r="B72" s="7" t="s">
        <v>2</v>
      </c>
      <c r="C72" s="7" t="s">
        <v>105</v>
      </c>
      <c r="D72" s="8" t="s">
        <v>84</v>
      </c>
      <c r="E72" s="8" t="s">
        <v>48</v>
      </c>
      <c r="F72" s="7" t="s">
        <v>256</v>
      </c>
      <c r="G72" s="7" t="s">
        <v>69</v>
      </c>
      <c r="H72" s="7">
        <v>5540</v>
      </c>
      <c r="I72" s="7" t="str">
        <f>CONCATENATE(Tabella1[[#This Row],[PRCART]]," ",Tabella1[[#This Row],[TESS]])</f>
        <v>0708 5540</v>
      </c>
      <c r="J72" s="7" t="s">
        <v>20</v>
      </c>
      <c r="K72" s="7" t="s">
        <v>258</v>
      </c>
      <c r="L72" s="21">
        <v>24</v>
      </c>
      <c r="M72" s="20">
        <v>131.5</v>
      </c>
      <c r="N72" s="9">
        <f>Tabella1[[#This Row],[WHS]]*Tabella1[[#This Row],[qty2]]</f>
        <v>3156</v>
      </c>
    </row>
    <row r="73" spans="1:14" ht="94.5" customHeight="1" x14ac:dyDescent="0.25">
      <c r="A73" s="10" t="s">
        <v>180</v>
      </c>
      <c r="B73" s="7" t="s">
        <v>2</v>
      </c>
      <c r="C73" s="7" t="s">
        <v>105</v>
      </c>
      <c r="D73" s="8" t="s">
        <v>84</v>
      </c>
      <c r="E73" s="8" t="s">
        <v>48</v>
      </c>
      <c r="F73" s="7" t="s">
        <v>256</v>
      </c>
      <c r="G73" s="7" t="s">
        <v>21</v>
      </c>
      <c r="H73" s="7">
        <v>5540</v>
      </c>
      <c r="I73" s="7" t="str">
        <f>CONCATENATE(Tabella1[[#This Row],[PRCART]]," ",Tabella1[[#This Row],[TESS]])</f>
        <v>0709 5540</v>
      </c>
      <c r="J73" s="7" t="s">
        <v>20</v>
      </c>
      <c r="K73" s="7" t="s">
        <v>258</v>
      </c>
      <c r="L73" s="21">
        <v>13</v>
      </c>
      <c r="M73" s="20">
        <v>131.5</v>
      </c>
      <c r="N73" s="9">
        <f>Tabella1[[#This Row],[WHS]]*Tabella1[[#This Row],[qty2]]</f>
        <v>1709.5</v>
      </c>
    </row>
    <row r="74" spans="1:14" ht="94.5" customHeight="1" x14ac:dyDescent="0.25">
      <c r="A74" s="10" t="s">
        <v>179</v>
      </c>
      <c r="B74" s="7" t="s">
        <v>2</v>
      </c>
      <c r="C74" s="7" t="s">
        <v>105</v>
      </c>
      <c r="D74" s="8" t="s">
        <v>84</v>
      </c>
      <c r="E74" s="8" t="s">
        <v>48</v>
      </c>
      <c r="F74" s="7" t="s">
        <v>256</v>
      </c>
      <c r="G74" s="7" t="s">
        <v>106</v>
      </c>
      <c r="H74" s="7">
        <v>5505</v>
      </c>
      <c r="I74" s="7" t="str">
        <f>CONCATENATE(Tabella1[[#This Row],[PRCART]]," ",Tabella1[[#This Row],[TESS]])</f>
        <v>0909 5505</v>
      </c>
      <c r="J74" s="7" t="s">
        <v>14</v>
      </c>
      <c r="K74" s="7" t="s">
        <v>258</v>
      </c>
      <c r="L74" s="21">
        <v>15</v>
      </c>
      <c r="M74" s="20">
        <v>289</v>
      </c>
      <c r="N74" s="9">
        <f>Tabella1[[#This Row],[WHS]]*Tabella1[[#This Row],[qty2]]</f>
        <v>4335</v>
      </c>
    </row>
    <row r="75" spans="1:14" ht="94.5" customHeight="1" x14ac:dyDescent="0.25">
      <c r="A75" s="10" t="s">
        <v>178</v>
      </c>
      <c r="B75" s="7" t="s">
        <v>2</v>
      </c>
      <c r="C75" s="7" t="s">
        <v>105</v>
      </c>
      <c r="D75" s="8" t="s">
        <v>84</v>
      </c>
      <c r="E75" s="8" t="s">
        <v>48</v>
      </c>
      <c r="F75" s="7" t="s">
        <v>256</v>
      </c>
      <c r="G75" s="7" t="s">
        <v>18</v>
      </c>
      <c r="H75" s="7">
        <v>5500</v>
      </c>
      <c r="I75" s="7" t="str">
        <f>CONCATENATE(Tabella1[[#This Row],[PRCART]]," ",Tabella1[[#This Row],[TESS]])</f>
        <v>0915 5500</v>
      </c>
      <c r="J75" s="7" t="s">
        <v>14</v>
      </c>
      <c r="K75" s="7" t="s">
        <v>258</v>
      </c>
      <c r="L75" s="21">
        <v>31</v>
      </c>
      <c r="M75" s="20">
        <v>265</v>
      </c>
      <c r="N75" s="9">
        <f>Tabella1[[#This Row],[WHS]]*Tabella1[[#This Row],[qty2]]</f>
        <v>8215</v>
      </c>
    </row>
    <row r="76" spans="1:14" ht="94.5" customHeight="1" x14ac:dyDescent="0.25">
      <c r="A76" s="10" t="s">
        <v>177</v>
      </c>
      <c r="B76" s="7" t="s">
        <v>2</v>
      </c>
      <c r="C76" s="7" t="s">
        <v>105</v>
      </c>
      <c r="D76" s="8" t="s">
        <v>84</v>
      </c>
      <c r="E76" s="8" t="s">
        <v>48</v>
      </c>
      <c r="F76" s="7" t="s">
        <v>256</v>
      </c>
      <c r="G76" s="7" t="s">
        <v>17</v>
      </c>
      <c r="H76" s="7">
        <v>5501</v>
      </c>
      <c r="I76" s="7" t="str">
        <f>CONCATENATE(Tabella1[[#This Row],[PRCART]]," ",Tabella1[[#This Row],[TESS]])</f>
        <v>0916 5501</v>
      </c>
      <c r="J76" s="7" t="s">
        <v>14</v>
      </c>
      <c r="K76" s="7" t="s">
        <v>258</v>
      </c>
      <c r="L76" s="21">
        <v>7</v>
      </c>
      <c r="M76" s="20">
        <v>245</v>
      </c>
      <c r="N76" s="9">
        <f>Tabella1[[#This Row],[WHS]]*Tabella1[[#This Row],[qty2]]</f>
        <v>1715</v>
      </c>
    </row>
    <row r="77" spans="1:14" ht="94.5" customHeight="1" x14ac:dyDescent="0.25">
      <c r="A77" s="10" t="s">
        <v>176</v>
      </c>
      <c r="B77" s="7" t="s">
        <v>2</v>
      </c>
      <c r="C77" s="7" t="s">
        <v>105</v>
      </c>
      <c r="D77" s="8" t="s">
        <v>84</v>
      </c>
      <c r="E77" s="8" t="s">
        <v>48</v>
      </c>
      <c r="F77" s="7" t="s">
        <v>256</v>
      </c>
      <c r="G77" s="7" t="s">
        <v>63</v>
      </c>
      <c r="H77" s="7">
        <v>5508</v>
      </c>
      <c r="I77" s="7" t="str">
        <f>CONCATENATE(Tabella1[[#This Row],[PRCART]]," ",Tabella1[[#This Row],[TESS]])</f>
        <v>0921 5508</v>
      </c>
      <c r="J77" s="7" t="s">
        <v>14</v>
      </c>
      <c r="K77" s="7" t="s">
        <v>258</v>
      </c>
      <c r="L77" s="21">
        <v>15</v>
      </c>
      <c r="M77" s="20">
        <v>192.5</v>
      </c>
      <c r="N77" s="9">
        <f>Tabella1[[#This Row],[WHS]]*Tabella1[[#This Row],[qty2]]</f>
        <v>2887.5</v>
      </c>
    </row>
    <row r="78" spans="1:14" ht="94.5" customHeight="1" x14ac:dyDescent="0.25">
      <c r="A78" s="10" t="s">
        <v>175</v>
      </c>
      <c r="B78" s="7" t="s">
        <v>2</v>
      </c>
      <c r="C78" s="7" t="s">
        <v>105</v>
      </c>
      <c r="D78" s="8" t="s">
        <v>84</v>
      </c>
      <c r="E78" s="8" t="s">
        <v>48</v>
      </c>
      <c r="F78" s="7" t="s">
        <v>256</v>
      </c>
      <c r="G78" s="7" t="s">
        <v>15</v>
      </c>
      <c r="H78" s="7">
        <v>5504</v>
      </c>
      <c r="I78" s="7" t="str">
        <f>CONCATENATE(Tabella1[[#This Row],[PRCART]]," ",Tabella1[[#This Row],[TESS]])</f>
        <v>0925 5504</v>
      </c>
      <c r="J78" s="7" t="s">
        <v>14</v>
      </c>
      <c r="K78" s="7" t="s">
        <v>258</v>
      </c>
      <c r="L78" s="21">
        <v>32</v>
      </c>
      <c r="M78" s="20">
        <v>220.5</v>
      </c>
      <c r="N78" s="9">
        <f>Tabella1[[#This Row],[WHS]]*Tabella1[[#This Row],[qty2]]</f>
        <v>7056</v>
      </c>
    </row>
    <row r="79" spans="1:14" ht="94.5" customHeight="1" x14ac:dyDescent="0.25">
      <c r="A79" s="10" t="s">
        <v>174</v>
      </c>
      <c r="B79" s="7" t="s">
        <v>2</v>
      </c>
      <c r="C79" s="7" t="s">
        <v>105</v>
      </c>
      <c r="D79" s="8" t="s">
        <v>84</v>
      </c>
      <c r="E79" s="8" t="s">
        <v>48</v>
      </c>
      <c r="F79" s="7" t="s">
        <v>256</v>
      </c>
      <c r="G79" s="7" t="s">
        <v>11</v>
      </c>
      <c r="H79" s="7">
        <v>5527</v>
      </c>
      <c r="I79" s="7" t="str">
        <f>CONCATENATE(Tabella1[[#This Row],[PRCART]]," ",Tabella1[[#This Row],[TESS]])</f>
        <v>1701 5527</v>
      </c>
      <c r="J79" s="7" t="s">
        <v>7</v>
      </c>
      <c r="K79" s="7" t="s">
        <v>258</v>
      </c>
      <c r="L79" s="21">
        <v>10</v>
      </c>
      <c r="M79" s="20">
        <v>341.5</v>
      </c>
      <c r="N79" s="9">
        <f>Tabella1[[#This Row],[WHS]]*Tabella1[[#This Row],[qty2]]</f>
        <v>3415</v>
      </c>
    </row>
    <row r="80" spans="1:14" ht="94.5" customHeight="1" x14ac:dyDescent="0.25">
      <c r="A80" s="10" t="s">
        <v>173</v>
      </c>
      <c r="B80" s="7" t="s">
        <v>2</v>
      </c>
      <c r="C80" s="7" t="s">
        <v>105</v>
      </c>
      <c r="D80" s="8" t="s">
        <v>84</v>
      </c>
      <c r="E80" s="8" t="s">
        <v>48</v>
      </c>
      <c r="F80" s="7" t="s">
        <v>256</v>
      </c>
      <c r="G80" s="7" t="s">
        <v>9</v>
      </c>
      <c r="H80" s="7">
        <v>5527</v>
      </c>
      <c r="I80" s="7" t="str">
        <f>CONCATENATE(Tabella1[[#This Row],[PRCART]]," ",Tabella1[[#This Row],[TESS]])</f>
        <v>1707 5527</v>
      </c>
      <c r="J80" s="7" t="s">
        <v>7</v>
      </c>
      <c r="K80" s="7" t="s">
        <v>258</v>
      </c>
      <c r="L80" s="21">
        <v>9</v>
      </c>
      <c r="M80" s="20">
        <v>192.5</v>
      </c>
      <c r="N80" s="9">
        <f>Tabella1[[#This Row],[WHS]]*Tabella1[[#This Row],[qty2]]</f>
        <v>1732.5</v>
      </c>
    </row>
    <row r="81" spans="1:14" ht="88.5" customHeight="1" x14ac:dyDescent="0.25">
      <c r="A81" s="10" t="s">
        <v>172</v>
      </c>
      <c r="B81" s="7" t="s">
        <v>2</v>
      </c>
      <c r="C81" s="7" t="s">
        <v>105</v>
      </c>
      <c r="D81" s="8" t="s">
        <v>84</v>
      </c>
      <c r="E81" s="8" t="s">
        <v>48</v>
      </c>
      <c r="F81" s="7" t="s">
        <v>256</v>
      </c>
      <c r="G81" s="7" t="s">
        <v>8</v>
      </c>
      <c r="H81" s="7">
        <v>5527</v>
      </c>
      <c r="I81" s="7" t="str">
        <f>CONCATENATE(Tabella1[[#This Row],[PRCART]]," ",Tabella1[[#This Row],[TESS]])</f>
        <v>1710 5527</v>
      </c>
      <c r="J81" s="7" t="s">
        <v>7</v>
      </c>
      <c r="K81" s="7" t="s">
        <v>258</v>
      </c>
      <c r="L81" s="21">
        <v>11</v>
      </c>
      <c r="M81" s="20">
        <v>175.5</v>
      </c>
      <c r="N81" s="9">
        <f>Tabella1[[#This Row],[WHS]]*Tabella1[[#This Row],[qty2]]</f>
        <v>1930.5</v>
      </c>
    </row>
    <row r="82" spans="1:14" ht="94.5" customHeight="1" x14ac:dyDescent="0.25">
      <c r="A82" s="10" t="s">
        <v>171</v>
      </c>
      <c r="B82" s="7" t="s">
        <v>2</v>
      </c>
      <c r="C82" s="7" t="s">
        <v>105</v>
      </c>
      <c r="D82" s="8" t="s">
        <v>84</v>
      </c>
      <c r="E82" s="8" t="s">
        <v>48</v>
      </c>
      <c r="F82" s="7" t="s">
        <v>256</v>
      </c>
      <c r="G82" s="7" t="s">
        <v>56</v>
      </c>
      <c r="H82" s="7">
        <v>5527</v>
      </c>
      <c r="I82" s="7" t="str">
        <f>CONCATENATE(Tabella1[[#This Row],[PRCART]]," ",Tabella1[[#This Row],[TESS]])</f>
        <v>1712 5527</v>
      </c>
      <c r="J82" s="7" t="s">
        <v>7</v>
      </c>
      <c r="K82" s="7" t="s">
        <v>258</v>
      </c>
      <c r="L82" s="21">
        <v>11</v>
      </c>
      <c r="M82" s="20">
        <v>265</v>
      </c>
      <c r="N82" s="9">
        <f>Tabella1[[#This Row],[WHS]]*Tabella1[[#This Row],[qty2]]</f>
        <v>2915</v>
      </c>
    </row>
    <row r="83" spans="1:14" ht="94.5" customHeight="1" x14ac:dyDescent="0.25">
      <c r="A83" s="10" t="s">
        <v>170</v>
      </c>
      <c r="B83" s="7" t="s">
        <v>2</v>
      </c>
      <c r="C83" s="7" t="s">
        <v>105</v>
      </c>
      <c r="D83" s="8" t="s">
        <v>84</v>
      </c>
      <c r="E83" s="8" t="s">
        <v>48</v>
      </c>
      <c r="F83" s="7" t="s">
        <v>256</v>
      </c>
      <c r="G83" s="7" t="s">
        <v>51</v>
      </c>
      <c r="H83" s="7">
        <v>5527</v>
      </c>
      <c r="I83" s="7" t="str">
        <f>CONCATENATE(Tabella1[[#This Row],[PRCART]]," ",Tabella1[[#This Row],[TESS]])</f>
        <v>1719 5527</v>
      </c>
      <c r="J83" s="7" t="s">
        <v>7</v>
      </c>
      <c r="K83" s="7" t="s">
        <v>258</v>
      </c>
      <c r="L83" s="21">
        <v>14</v>
      </c>
      <c r="M83" s="20">
        <v>99</v>
      </c>
      <c r="N83" s="9">
        <f>Tabella1[[#This Row],[WHS]]*Tabella1[[#This Row],[qty2]]</f>
        <v>1386</v>
      </c>
    </row>
    <row r="84" spans="1:14" ht="94.5" customHeight="1" x14ac:dyDescent="0.25">
      <c r="A84" s="10" t="s">
        <v>169</v>
      </c>
      <c r="B84" s="7" t="s">
        <v>2</v>
      </c>
      <c r="C84" s="7" t="s">
        <v>105</v>
      </c>
      <c r="D84" s="8" t="s">
        <v>81</v>
      </c>
      <c r="E84" s="8" t="s">
        <v>48</v>
      </c>
      <c r="F84" s="7" t="s">
        <v>256</v>
      </c>
      <c r="G84" s="7" t="s">
        <v>36</v>
      </c>
      <c r="H84" s="7">
        <v>5253</v>
      </c>
      <c r="I84" s="7" t="str">
        <f>CONCATENATE(Tabella1[[#This Row],[PRCART]]," ",Tabella1[[#This Row],[TESS]])</f>
        <v>0211 5253</v>
      </c>
      <c r="J84" s="7" t="s">
        <v>35</v>
      </c>
      <c r="K84" s="7" t="s">
        <v>258</v>
      </c>
      <c r="L84" s="21">
        <v>5</v>
      </c>
      <c r="M84" s="20">
        <v>131.5</v>
      </c>
      <c r="N84" s="9">
        <f>Tabella1[[#This Row],[WHS]]*Tabella1[[#This Row],[qty2]]</f>
        <v>657.5</v>
      </c>
    </row>
    <row r="85" spans="1:14" ht="94.5" customHeight="1" x14ac:dyDescent="0.25">
      <c r="A85" s="10" t="s">
        <v>168</v>
      </c>
      <c r="B85" s="7" t="s">
        <v>2</v>
      </c>
      <c r="C85" s="7" t="s">
        <v>105</v>
      </c>
      <c r="D85" s="8" t="s">
        <v>81</v>
      </c>
      <c r="E85" s="8" t="s">
        <v>48</v>
      </c>
      <c r="F85" s="7" t="s">
        <v>256</v>
      </c>
      <c r="G85" s="7" t="s">
        <v>74</v>
      </c>
      <c r="H85" s="7">
        <v>5268</v>
      </c>
      <c r="I85" s="7" t="str">
        <f>CONCATENATE(Tabella1[[#This Row],[PRCART]]," ",Tabella1[[#This Row],[TESS]])</f>
        <v>0212 5268</v>
      </c>
      <c r="J85" s="7" t="s">
        <v>35</v>
      </c>
      <c r="K85" s="7" t="s">
        <v>258</v>
      </c>
      <c r="L85" s="21">
        <v>3</v>
      </c>
      <c r="M85" s="20">
        <v>310</v>
      </c>
      <c r="N85" s="9">
        <f>Tabella1[[#This Row],[WHS]]*Tabella1[[#This Row],[qty2]]</f>
        <v>930</v>
      </c>
    </row>
    <row r="86" spans="1:14" ht="94.5" customHeight="1" x14ac:dyDescent="0.25">
      <c r="A86" s="10" t="s">
        <v>167</v>
      </c>
      <c r="B86" s="7" t="s">
        <v>2</v>
      </c>
      <c r="C86" s="7" t="s">
        <v>105</v>
      </c>
      <c r="D86" s="8" t="s">
        <v>81</v>
      </c>
      <c r="E86" s="8" t="s">
        <v>48</v>
      </c>
      <c r="F86" s="7" t="s">
        <v>256</v>
      </c>
      <c r="G86" s="7" t="s">
        <v>43</v>
      </c>
      <c r="H86" s="7">
        <v>5240</v>
      </c>
      <c r="I86" s="7" t="str">
        <f>CONCATENATE(Tabella1[[#This Row],[PRCART]]," ",Tabella1[[#This Row],[TESS]])</f>
        <v>0703 5240</v>
      </c>
      <c r="J86" s="7" t="s">
        <v>20</v>
      </c>
      <c r="K86" s="7" t="s">
        <v>258</v>
      </c>
      <c r="L86" s="21">
        <v>1</v>
      </c>
      <c r="M86" s="20">
        <v>113.5</v>
      </c>
      <c r="N86" s="9">
        <f>Tabella1[[#This Row],[WHS]]*Tabella1[[#This Row],[qty2]]</f>
        <v>113.5</v>
      </c>
    </row>
    <row r="87" spans="1:14" ht="94.5" customHeight="1" x14ac:dyDescent="0.25">
      <c r="A87" s="10" t="s">
        <v>166</v>
      </c>
      <c r="B87" s="7" t="s">
        <v>2</v>
      </c>
      <c r="C87" s="7" t="s">
        <v>105</v>
      </c>
      <c r="D87" s="8" t="s">
        <v>81</v>
      </c>
      <c r="E87" s="8" t="s">
        <v>48</v>
      </c>
      <c r="F87" s="7" t="s">
        <v>256</v>
      </c>
      <c r="G87" s="7" t="s">
        <v>24</v>
      </c>
      <c r="H87" s="7">
        <v>5240</v>
      </c>
      <c r="I87" s="7" t="str">
        <f>CONCATENATE(Tabella1[[#This Row],[PRCART]]," ",Tabella1[[#This Row],[TESS]])</f>
        <v>0704 5240</v>
      </c>
      <c r="J87" s="7" t="s">
        <v>20</v>
      </c>
      <c r="K87" s="7" t="s">
        <v>258</v>
      </c>
      <c r="L87" s="21">
        <v>2</v>
      </c>
      <c r="M87" s="20">
        <v>113.5</v>
      </c>
      <c r="N87" s="9">
        <f>Tabella1[[#This Row],[WHS]]*Tabella1[[#This Row],[qty2]]</f>
        <v>227</v>
      </c>
    </row>
    <row r="88" spans="1:14" ht="88.5" customHeight="1" x14ac:dyDescent="0.25">
      <c r="A88" s="10" t="s">
        <v>165</v>
      </c>
      <c r="B88" s="7" t="s">
        <v>2</v>
      </c>
      <c r="C88" s="7" t="s">
        <v>105</v>
      </c>
      <c r="D88" s="8" t="s">
        <v>81</v>
      </c>
      <c r="E88" s="8" t="s">
        <v>48</v>
      </c>
      <c r="F88" s="7" t="s">
        <v>256</v>
      </c>
      <c r="G88" s="7" t="s">
        <v>67</v>
      </c>
      <c r="H88" s="7">
        <v>5200</v>
      </c>
      <c r="I88" s="7" t="str">
        <f>CONCATENATE(Tabella1[[#This Row],[PRCART]]," ",Tabella1[[#This Row],[TESS]])</f>
        <v>0901 5200</v>
      </c>
      <c r="J88" s="7" t="s">
        <v>14</v>
      </c>
      <c r="K88" s="7" t="s">
        <v>258</v>
      </c>
      <c r="L88" s="21">
        <v>46</v>
      </c>
      <c r="M88" s="20">
        <v>220.5</v>
      </c>
      <c r="N88" s="9">
        <f>Tabella1[[#This Row],[WHS]]*Tabella1[[#This Row],[qty2]]</f>
        <v>10143</v>
      </c>
    </row>
    <row r="89" spans="1:14" ht="94.5" customHeight="1" x14ac:dyDescent="0.25">
      <c r="A89" s="10" t="s">
        <v>164</v>
      </c>
      <c r="B89" s="7" t="s">
        <v>2</v>
      </c>
      <c r="C89" s="7" t="s">
        <v>105</v>
      </c>
      <c r="D89" s="8" t="s">
        <v>81</v>
      </c>
      <c r="E89" s="8" t="s">
        <v>48</v>
      </c>
      <c r="F89" s="7" t="s">
        <v>256</v>
      </c>
      <c r="G89" s="7" t="s">
        <v>61</v>
      </c>
      <c r="H89" s="7">
        <v>5242</v>
      </c>
      <c r="I89" s="7" t="str">
        <f>CONCATENATE(Tabella1[[#This Row],[PRCART]]," ",Tabella1[[#This Row],[TESS]])</f>
        <v>1204 5242</v>
      </c>
      <c r="J89" s="7" t="s">
        <v>12</v>
      </c>
      <c r="K89" s="7" t="s">
        <v>258</v>
      </c>
      <c r="L89" s="21">
        <v>4</v>
      </c>
      <c r="M89" s="20">
        <v>62</v>
      </c>
      <c r="N89" s="9">
        <f>Tabella1[[#This Row],[WHS]]*Tabella1[[#This Row],[qty2]]</f>
        <v>248</v>
      </c>
    </row>
    <row r="90" spans="1:14" ht="94.5" customHeight="1" x14ac:dyDescent="0.25">
      <c r="A90" s="10" t="s">
        <v>163</v>
      </c>
      <c r="B90" s="7" t="s">
        <v>2</v>
      </c>
      <c r="C90" s="7" t="s">
        <v>105</v>
      </c>
      <c r="D90" s="8" t="s">
        <v>81</v>
      </c>
      <c r="E90" s="8" t="s">
        <v>48</v>
      </c>
      <c r="F90" s="7" t="s">
        <v>256</v>
      </c>
      <c r="G90" s="7" t="s">
        <v>11</v>
      </c>
      <c r="H90" s="7">
        <v>5227</v>
      </c>
      <c r="I90" s="7" t="str">
        <f>CONCATENATE(Tabella1[[#This Row],[PRCART]]," ",Tabella1[[#This Row],[TESS]])</f>
        <v>1701 5227</v>
      </c>
      <c r="J90" s="7" t="s">
        <v>7</v>
      </c>
      <c r="K90" s="7" t="s">
        <v>258</v>
      </c>
      <c r="L90" s="21">
        <v>4</v>
      </c>
      <c r="M90" s="20">
        <v>265</v>
      </c>
      <c r="N90" s="9">
        <f>Tabella1[[#This Row],[WHS]]*Tabella1[[#This Row],[qty2]]</f>
        <v>1060</v>
      </c>
    </row>
    <row r="91" spans="1:14" ht="88.5" customHeight="1" x14ac:dyDescent="0.25">
      <c r="A91" s="10" t="s">
        <v>162</v>
      </c>
      <c r="B91" s="7" t="s">
        <v>2</v>
      </c>
      <c r="C91" s="7" t="s">
        <v>105</v>
      </c>
      <c r="D91" s="8" t="s">
        <v>81</v>
      </c>
      <c r="E91" s="8" t="s">
        <v>48</v>
      </c>
      <c r="F91" s="7" t="s">
        <v>256</v>
      </c>
      <c r="G91" s="7" t="s">
        <v>40</v>
      </c>
      <c r="H91" s="7">
        <v>5227</v>
      </c>
      <c r="I91" s="7" t="str">
        <f>CONCATENATE(Tabella1[[#This Row],[PRCART]]," ",Tabella1[[#This Row],[TESS]])</f>
        <v>1704 5227</v>
      </c>
      <c r="J91" s="7" t="s">
        <v>7</v>
      </c>
      <c r="K91" s="7" t="s">
        <v>258</v>
      </c>
      <c r="L91" s="21">
        <v>76</v>
      </c>
      <c r="M91" s="20">
        <v>217.5</v>
      </c>
      <c r="N91" s="9">
        <f>Tabella1[[#This Row],[WHS]]*Tabella1[[#This Row],[qty2]]</f>
        <v>16530</v>
      </c>
    </row>
    <row r="92" spans="1:14" ht="94.5" customHeight="1" x14ac:dyDescent="0.25">
      <c r="A92" s="10" t="s">
        <v>161</v>
      </c>
      <c r="B92" s="7" t="s">
        <v>2</v>
      </c>
      <c r="C92" s="7" t="s">
        <v>105</v>
      </c>
      <c r="D92" s="8" t="s">
        <v>81</v>
      </c>
      <c r="E92" s="8" t="s">
        <v>48</v>
      </c>
      <c r="F92" s="7" t="s">
        <v>256</v>
      </c>
      <c r="G92" s="7" t="s">
        <v>59</v>
      </c>
      <c r="H92" s="7">
        <v>5227</v>
      </c>
      <c r="I92" s="7" t="str">
        <f>CONCATENATE(Tabella1[[#This Row],[PRCART]]," ",Tabella1[[#This Row],[TESS]])</f>
        <v>1708 5227</v>
      </c>
      <c r="J92" s="7" t="s">
        <v>7</v>
      </c>
      <c r="K92" s="7" t="s">
        <v>258</v>
      </c>
      <c r="L92" s="21">
        <v>3</v>
      </c>
      <c r="M92" s="20">
        <v>113.5</v>
      </c>
      <c r="N92" s="9">
        <f>Tabella1[[#This Row],[WHS]]*Tabella1[[#This Row],[qty2]]</f>
        <v>340.5</v>
      </c>
    </row>
    <row r="93" spans="1:14" ht="94.5" customHeight="1" x14ac:dyDescent="0.25">
      <c r="A93" s="10" t="s">
        <v>160</v>
      </c>
      <c r="B93" s="7" t="s">
        <v>2</v>
      </c>
      <c r="C93" s="7" t="s">
        <v>105</v>
      </c>
      <c r="D93" s="8" t="s">
        <v>81</v>
      </c>
      <c r="E93" s="8" t="s">
        <v>48</v>
      </c>
      <c r="F93" s="7" t="s">
        <v>256</v>
      </c>
      <c r="G93" s="7" t="s">
        <v>8</v>
      </c>
      <c r="H93" s="7">
        <v>5259</v>
      </c>
      <c r="I93" s="7" t="str">
        <f>CONCATENATE(Tabella1[[#This Row],[PRCART]]," ",Tabella1[[#This Row],[TESS]])</f>
        <v>1710 5259</v>
      </c>
      <c r="J93" s="7" t="s">
        <v>7</v>
      </c>
      <c r="K93" s="7" t="s">
        <v>258</v>
      </c>
      <c r="L93" s="21">
        <v>3</v>
      </c>
      <c r="M93" s="20">
        <v>199.5</v>
      </c>
      <c r="N93" s="9">
        <f>Tabella1[[#This Row],[WHS]]*Tabella1[[#This Row],[qty2]]</f>
        <v>598.5</v>
      </c>
    </row>
    <row r="94" spans="1:14" ht="94.5" customHeight="1" x14ac:dyDescent="0.25">
      <c r="A94" s="10" t="s">
        <v>159</v>
      </c>
      <c r="B94" s="7" t="s">
        <v>2</v>
      </c>
      <c r="C94" s="7" t="s">
        <v>105</v>
      </c>
      <c r="D94" s="8" t="s">
        <v>81</v>
      </c>
      <c r="E94" s="8" t="s">
        <v>48</v>
      </c>
      <c r="F94" s="7" t="s">
        <v>256</v>
      </c>
      <c r="G94" s="7" t="s">
        <v>57</v>
      </c>
      <c r="H94" s="7">
        <v>5259</v>
      </c>
      <c r="I94" s="7" t="str">
        <f>CONCATENATE(Tabella1[[#This Row],[PRCART]]," ",Tabella1[[#This Row],[TESS]])</f>
        <v>1711 5259</v>
      </c>
      <c r="J94" s="7" t="s">
        <v>7</v>
      </c>
      <c r="K94" s="7" t="s">
        <v>258</v>
      </c>
      <c r="L94" s="21">
        <v>5</v>
      </c>
      <c r="M94" s="20">
        <v>220.5</v>
      </c>
      <c r="N94" s="9">
        <f>Tabella1[[#This Row],[WHS]]*Tabella1[[#This Row],[qty2]]</f>
        <v>1102.5</v>
      </c>
    </row>
    <row r="95" spans="1:14" ht="94.5" customHeight="1" x14ac:dyDescent="0.25">
      <c r="A95" s="10" t="s">
        <v>158</v>
      </c>
      <c r="B95" s="7" t="s">
        <v>2</v>
      </c>
      <c r="C95" s="7" t="s">
        <v>105</v>
      </c>
      <c r="D95" s="8" t="s">
        <v>81</v>
      </c>
      <c r="E95" s="8" t="s">
        <v>48</v>
      </c>
      <c r="F95" s="7" t="s">
        <v>256</v>
      </c>
      <c r="G95" s="7" t="s">
        <v>86</v>
      </c>
      <c r="H95" s="7">
        <v>5227</v>
      </c>
      <c r="I95" s="7" t="str">
        <f>CONCATENATE(Tabella1[[#This Row],[PRCART]]," ",Tabella1[[#This Row],[TESS]])</f>
        <v>1715 5227</v>
      </c>
      <c r="J95" s="7" t="s">
        <v>7</v>
      </c>
      <c r="K95" s="7" t="s">
        <v>258</v>
      </c>
      <c r="L95" s="21">
        <v>7</v>
      </c>
      <c r="M95" s="20">
        <v>245</v>
      </c>
      <c r="N95" s="9">
        <f>Tabella1[[#This Row],[WHS]]*Tabella1[[#This Row],[qty2]]</f>
        <v>1715</v>
      </c>
    </row>
    <row r="96" spans="1:14" ht="94.5" customHeight="1" x14ac:dyDescent="0.25">
      <c r="A96" s="11" t="s">
        <v>155</v>
      </c>
      <c r="B96" s="12" t="s">
        <v>2</v>
      </c>
      <c r="C96" s="12" t="s">
        <v>105</v>
      </c>
      <c r="D96" s="13" t="s">
        <v>80</v>
      </c>
      <c r="E96" s="13" t="s">
        <v>48</v>
      </c>
      <c r="F96" s="12" t="s">
        <v>256</v>
      </c>
      <c r="G96" s="12" t="s">
        <v>154</v>
      </c>
      <c r="H96" s="12">
        <v>8306</v>
      </c>
      <c r="I96" s="7" t="str">
        <f>CONCATENATE(Tabella1[[#This Row],[PRCART]]," ",Tabella1[[#This Row],[TESS]])</f>
        <v>7928 8306</v>
      </c>
      <c r="J96" s="12" t="s">
        <v>95</v>
      </c>
      <c r="K96" s="7" t="s">
        <v>259</v>
      </c>
      <c r="L96" s="23">
        <v>7</v>
      </c>
      <c r="M96" s="20">
        <v>21</v>
      </c>
      <c r="N96" s="9">
        <f>Tabella1[[#This Row],[WHS]]*Tabella1[[#This Row],[qty2]]</f>
        <v>147</v>
      </c>
    </row>
    <row r="97" spans="1:14" ht="88.5" customHeight="1" x14ac:dyDescent="0.25">
      <c r="A97" s="10" t="s">
        <v>153</v>
      </c>
      <c r="B97" s="7" t="s">
        <v>2</v>
      </c>
      <c r="C97" s="7" t="s">
        <v>105</v>
      </c>
      <c r="D97" s="8" t="s">
        <v>77</v>
      </c>
      <c r="E97" s="8" t="s">
        <v>48</v>
      </c>
      <c r="F97" s="7" t="s">
        <v>256</v>
      </c>
      <c r="G97" s="7" t="s">
        <v>102</v>
      </c>
      <c r="H97" s="7">
        <v>8201</v>
      </c>
      <c r="I97" s="7" t="str">
        <f>CONCATENATE(Tabella1[[#This Row],[PRCART]]," ",Tabella1[[#This Row],[TESS]])</f>
        <v>7705 8201</v>
      </c>
      <c r="J97" s="4" t="s">
        <v>78</v>
      </c>
      <c r="K97" s="7" t="s">
        <v>260</v>
      </c>
      <c r="L97" s="21">
        <v>30</v>
      </c>
      <c r="M97" s="20">
        <v>183</v>
      </c>
      <c r="N97" s="9">
        <f>Tabella1[[#This Row],[WHS]]*Tabella1[[#This Row],[qty2]]</f>
        <v>5490</v>
      </c>
    </row>
    <row r="98" spans="1:14" ht="94.5" customHeight="1" x14ac:dyDescent="0.25">
      <c r="A98" s="10" t="s">
        <v>152</v>
      </c>
      <c r="B98" s="7" t="s">
        <v>2</v>
      </c>
      <c r="C98" s="7" t="s">
        <v>105</v>
      </c>
      <c r="D98" s="8" t="s">
        <v>49</v>
      </c>
      <c r="E98" s="8" t="s">
        <v>48</v>
      </c>
      <c r="F98" s="7" t="s">
        <v>256</v>
      </c>
      <c r="G98" s="7" t="s">
        <v>75</v>
      </c>
      <c r="H98" s="7">
        <v>7035</v>
      </c>
      <c r="I98" s="7" t="str">
        <f>CONCATENATE(Tabella1[[#This Row],[PRCART]]," ",Tabella1[[#This Row],[TESS]])</f>
        <v>0202 7035</v>
      </c>
      <c r="J98" s="7" t="s">
        <v>35</v>
      </c>
      <c r="K98" s="7" t="s">
        <v>258</v>
      </c>
      <c r="L98" s="21">
        <v>8</v>
      </c>
      <c r="M98" s="20">
        <v>127.5</v>
      </c>
      <c r="N98" s="9">
        <f>Tabella1[[#This Row],[WHS]]*Tabella1[[#This Row],[qty2]]</f>
        <v>1020</v>
      </c>
    </row>
    <row r="99" spans="1:14" ht="94.5" customHeight="1" x14ac:dyDescent="0.25">
      <c r="A99" s="10" t="s">
        <v>151</v>
      </c>
      <c r="B99" s="7" t="s">
        <v>2</v>
      </c>
      <c r="C99" s="7" t="s">
        <v>105</v>
      </c>
      <c r="D99" s="8" t="s">
        <v>49</v>
      </c>
      <c r="E99" s="8" t="s">
        <v>48</v>
      </c>
      <c r="F99" s="7" t="s">
        <v>256</v>
      </c>
      <c r="G99" s="7" t="s">
        <v>47</v>
      </c>
      <c r="H99" s="7">
        <v>7027</v>
      </c>
      <c r="I99" s="7" t="str">
        <f>CONCATENATE(Tabella1[[#This Row],[PRCART]]," ",Tabella1[[#This Row],[TESS]])</f>
        <v>0321 7027</v>
      </c>
      <c r="J99" s="7" t="s">
        <v>34</v>
      </c>
      <c r="K99" s="7" t="s">
        <v>258</v>
      </c>
      <c r="L99" s="21">
        <v>29</v>
      </c>
      <c r="M99" s="20">
        <v>104</v>
      </c>
      <c r="N99" s="9">
        <f>Tabella1[[#This Row],[WHS]]*Tabella1[[#This Row],[qty2]]</f>
        <v>3016</v>
      </c>
    </row>
    <row r="100" spans="1:14" ht="94.5" customHeight="1" x14ac:dyDescent="0.25">
      <c r="A100" s="10" t="s">
        <v>150</v>
      </c>
      <c r="B100" s="7" t="s">
        <v>2</v>
      </c>
      <c r="C100" s="7" t="s">
        <v>105</v>
      </c>
      <c r="D100" s="8" t="s">
        <v>49</v>
      </c>
      <c r="E100" s="8" t="s">
        <v>48</v>
      </c>
      <c r="F100" s="7" t="s">
        <v>256</v>
      </c>
      <c r="G100" s="7" t="s">
        <v>82</v>
      </c>
      <c r="H100" s="7">
        <v>7027</v>
      </c>
      <c r="I100" s="7" t="str">
        <f>CONCATENATE(Tabella1[[#This Row],[PRCART]]," ",Tabella1[[#This Row],[TESS]])</f>
        <v>0337 7027</v>
      </c>
      <c r="J100" s="7" t="s">
        <v>34</v>
      </c>
      <c r="K100" s="7" t="s">
        <v>258</v>
      </c>
      <c r="L100" s="21">
        <v>24</v>
      </c>
      <c r="M100" s="20">
        <v>189</v>
      </c>
      <c r="N100" s="9">
        <f>Tabella1[[#This Row],[WHS]]*Tabella1[[#This Row],[qty2]]</f>
        <v>4536</v>
      </c>
    </row>
    <row r="101" spans="1:14" ht="94.5" customHeight="1" x14ac:dyDescent="0.25">
      <c r="A101" s="10" t="s">
        <v>149</v>
      </c>
      <c r="B101" s="7" t="s">
        <v>2</v>
      </c>
      <c r="C101" s="7" t="s">
        <v>105</v>
      </c>
      <c r="D101" s="8" t="s">
        <v>49</v>
      </c>
      <c r="E101" s="8" t="s">
        <v>48</v>
      </c>
      <c r="F101" s="7" t="s">
        <v>256</v>
      </c>
      <c r="G101" s="7" t="s">
        <v>73</v>
      </c>
      <c r="H101" s="7">
        <v>7027</v>
      </c>
      <c r="I101" s="7" t="str">
        <f>CONCATENATE(Tabella1[[#This Row],[PRCART]]," ",Tabella1[[#This Row],[TESS]])</f>
        <v>0354 7027</v>
      </c>
      <c r="J101" s="7" t="s">
        <v>34</v>
      </c>
      <c r="K101" s="7" t="s">
        <v>258</v>
      </c>
      <c r="L101" s="21">
        <v>55</v>
      </c>
      <c r="M101" s="20">
        <v>113.5</v>
      </c>
      <c r="N101" s="9">
        <f>Tabella1[[#This Row],[WHS]]*Tabella1[[#This Row],[qty2]]</f>
        <v>6242.5</v>
      </c>
    </row>
    <row r="102" spans="1:14" ht="94.5" customHeight="1" x14ac:dyDescent="0.25">
      <c r="A102" s="10" t="s">
        <v>148</v>
      </c>
      <c r="B102" s="7" t="s">
        <v>2</v>
      </c>
      <c r="C102" s="7" t="s">
        <v>105</v>
      </c>
      <c r="D102" s="8" t="s">
        <v>49</v>
      </c>
      <c r="E102" s="8" t="s">
        <v>48</v>
      </c>
      <c r="F102" s="7" t="s">
        <v>256</v>
      </c>
      <c r="G102" s="7" t="s">
        <v>147</v>
      </c>
      <c r="H102" s="7">
        <v>7010</v>
      </c>
      <c r="I102" s="7" t="str">
        <f>CONCATENATE(Tabella1[[#This Row],[PRCART]]," ",Tabella1[[#This Row],[TESS]])</f>
        <v>0613 7010</v>
      </c>
      <c r="J102" s="7" t="s">
        <v>70</v>
      </c>
      <c r="K102" s="7" t="s">
        <v>258</v>
      </c>
      <c r="L102" s="21">
        <v>29</v>
      </c>
      <c r="M102" s="20">
        <v>555.5</v>
      </c>
      <c r="N102" s="9">
        <f>Tabella1[[#This Row],[WHS]]*Tabella1[[#This Row],[qty2]]</f>
        <v>16109.5</v>
      </c>
    </row>
    <row r="103" spans="1:14" ht="94.5" customHeight="1" x14ac:dyDescent="0.25">
      <c r="A103" s="10" t="s">
        <v>146</v>
      </c>
      <c r="B103" s="7" t="s">
        <v>2</v>
      </c>
      <c r="C103" s="7" t="s">
        <v>105</v>
      </c>
      <c r="D103" s="8" t="s">
        <v>49</v>
      </c>
      <c r="E103" s="8" t="s">
        <v>48</v>
      </c>
      <c r="F103" s="7" t="s">
        <v>256</v>
      </c>
      <c r="G103" s="7" t="s">
        <v>72</v>
      </c>
      <c r="H103" s="7">
        <v>7019</v>
      </c>
      <c r="I103" s="7" t="str">
        <f>CONCATENATE(Tabella1[[#This Row],[PRCART]]," ",Tabella1[[#This Row],[TESS]])</f>
        <v>0614 7019</v>
      </c>
      <c r="J103" s="7" t="s">
        <v>70</v>
      </c>
      <c r="K103" s="7" t="s">
        <v>258</v>
      </c>
      <c r="L103" s="21">
        <v>25</v>
      </c>
      <c r="M103" s="20">
        <v>511.5</v>
      </c>
      <c r="N103" s="9">
        <f>Tabella1[[#This Row],[WHS]]*Tabella1[[#This Row],[qty2]]</f>
        <v>12787.5</v>
      </c>
    </row>
    <row r="104" spans="1:14" ht="94.5" customHeight="1" x14ac:dyDescent="0.25">
      <c r="A104" s="10" t="s">
        <v>145</v>
      </c>
      <c r="B104" s="7" t="s">
        <v>2</v>
      </c>
      <c r="C104" s="7" t="s">
        <v>105</v>
      </c>
      <c r="D104" s="8" t="s">
        <v>49</v>
      </c>
      <c r="E104" s="8" t="s">
        <v>48</v>
      </c>
      <c r="F104" s="7" t="s">
        <v>256</v>
      </c>
      <c r="G104" s="7" t="s">
        <v>66</v>
      </c>
      <c r="H104" s="7">
        <v>7000</v>
      </c>
      <c r="I104" s="7" t="str">
        <f>CONCATENATE(Tabella1[[#This Row],[PRCART]]," ",Tabella1[[#This Row],[TESS]])</f>
        <v>0902 7000</v>
      </c>
      <c r="J104" s="7" t="s">
        <v>14</v>
      </c>
      <c r="K104" s="7" t="s">
        <v>258</v>
      </c>
      <c r="L104" s="21">
        <v>15</v>
      </c>
      <c r="M104" s="20">
        <v>110.5</v>
      </c>
      <c r="N104" s="9">
        <f>Tabella1[[#This Row],[WHS]]*Tabella1[[#This Row],[qty2]]</f>
        <v>1657.5</v>
      </c>
    </row>
    <row r="105" spans="1:14" ht="94.5" customHeight="1" x14ac:dyDescent="0.25">
      <c r="A105" s="10" t="s">
        <v>144</v>
      </c>
      <c r="B105" s="7" t="s">
        <v>2</v>
      </c>
      <c r="C105" s="7" t="s">
        <v>105</v>
      </c>
      <c r="D105" s="8" t="s">
        <v>49</v>
      </c>
      <c r="E105" s="8" t="s">
        <v>48</v>
      </c>
      <c r="F105" s="7" t="s">
        <v>256</v>
      </c>
      <c r="G105" s="7" t="s">
        <v>88</v>
      </c>
      <c r="H105" s="7">
        <v>7043</v>
      </c>
      <c r="I105" s="7" t="str">
        <f>CONCATENATE(Tabella1[[#This Row],[PRCART]]," ",Tabella1[[#This Row],[TESS]])</f>
        <v>1205 7043</v>
      </c>
      <c r="J105" s="7" t="s">
        <v>12</v>
      </c>
      <c r="K105" s="7" t="s">
        <v>258</v>
      </c>
      <c r="L105" s="21">
        <v>9</v>
      </c>
      <c r="M105" s="20">
        <v>131.5</v>
      </c>
      <c r="N105" s="9">
        <f>Tabella1[[#This Row],[WHS]]*Tabella1[[#This Row],[qty2]]</f>
        <v>1183.5</v>
      </c>
    </row>
    <row r="106" spans="1:14" ht="94.5" customHeight="1" x14ac:dyDescent="0.25">
      <c r="A106" s="10" t="s">
        <v>143</v>
      </c>
      <c r="B106" s="7" t="s">
        <v>2</v>
      </c>
      <c r="C106" s="7" t="s">
        <v>105</v>
      </c>
      <c r="D106" s="8" t="s">
        <v>49</v>
      </c>
      <c r="E106" s="8" t="s">
        <v>48</v>
      </c>
      <c r="F106" s="7" t="s">
        <v>256</v>
      </c>
      <c r="G106" s="7" t="s">
        <v>87</v>
      </c>
      <c r="H106" s="7">
        <v>7041</v>
      </c>
      <c r="I106" s="7" t="str">
        <f>CONCATENATE(Tabella1[[#This Row],[PRCART]]," ",Tabella1[[#This Row],[TESS]])</f>
        <v>1211 7041</v>
      </c>
      <c r="J106" s="7" t="s">
        <v>12</v>
      </c>
      <c r="K106" s="7" t="s">
        <v>258</v>
      </c>
      <c r="L106" s="21">
        <v>10</v>
      </c>
      <c r="M106" s="20">
        <v>131.5</v>
      </c>
      <c r="N106" s="9">
        <f>Tabella1[[#This Row],[WHS]]*Tabella1[[#This Row],[qty2]]</f>
        <v>1315</v>
      </c>
    </row>
    <row r="107" spans="1:14" ht="94.5" customHeight="1" x14ac:dyDescent="0.25">
      <c r="A107" s="10" t="s">
        <v>142</v>
      </c>
      <c r="B107" s="7" t="s">
        <v>2</v>
      </c>
      <c r="C107" s="7" t="s">
        <v>105</v>
      </c>
      <c r="D107" s="8" t="s">
        <v>49</v>
      </c>
      <c r="E107" s="8" t="s">
        <v>48</v>
      </c>
      <c r="F107" s="7" t="s">
        <v>256</v>
      </c>
      <c r="G107" s="7" t="s">
        <v>41</v>
      </c>
      <c r="H107" s="7">
        <v>7027</v>
      </c>
      <c r="I107" s="7" t="str">
        <f>CONCATENATE(Tabella1[[#This Row],[PRCART]]," ",Tabella1[[#This Row],[TESS]])</f>
        <v>1703 7027</v>
      </c>
      <c r="J107" s="7" t="s">
        <v>7</v>
      </c>
      <c r="K107" s="7" t="s">
        <v>258</v>
      </c>
      <c r="L107" s="21">
        <v>22</v>
      </c>
      <c r="M107" s="20">
        <v>194.5</v>
      </c>
      <c r="N107" s="9">
        <f>Tabella1[[#This Row],[WHS]]*Tabella1[[#This Row],[qty2]]</f>
        <v>4279</v>
      </c>
    </row>
    <row r="108" spans="1:14" ht="94.5" customHeight="1" x14ac:dyDescent="0.25">
      <c r="A108" s="10" t="s">
        <v>141</v>
      </c>
      <c r="B108" s="7" t="s">
        <v>2</v>
      </c>
      <c r="C108" s="7" t="s">
        <v>105</v>
      </c>
      <c r="D108" s="8" t="s">
        <v>49</v>
      </c>
      <c r="E108" s="8" t="s">
        <v>48</v>
      </c>
      <c r="F108" s="7" t="s">
        <v>256</v>
      </c>
      <c r="G108" s="7" t="s">
        <v>10</v>
      </c>
      <c r="H108" s="7">
        <v>7027</v>
      </c>
      <c r="I108" s="7" t="str">
        <f>CONCATENATE(Tabella1[[#This Row],[PRCART]]," ",Tabella1[[#This Row],[TESS]])</f>
        <v>1705 7027</v>
      </c>
      <c r="J108" s="7" t="s">
        <v>7</v>
      </c>
      <c r="K108" s="7" t="s">
        <v>258</v>
      </c>
      <c r="L108" s="21">
        <v>15</v>
      </c>
      <c r="M108" s="20">
        <v>156.5</v>
      </c>
      <c r="N108" s="9">
        <f>Tabella1[[#This Row],[WHS]]*Tabella1[[#This Row],[qty2]]</f>
        <v>2347.5</v>
      </c>
    </row>
    <row r="109" spans="1:14" ht="94.5" customHeight="1" x14ac:dyDescent="0.25">
      <c r="A109" s="10" t="s">
        <v>140</v>
      </c>
      <c r="B109" s="7" t="s">
        <v>2</v>
      </c>
      <c r="C109" s="7" t="s">
        <v>105</v>
      </c>
      <c r="D109" s="8" t="s">
        <v>49</v>
      </c>
      <c r="E109" s="8" t="s">
        <v>48</v>
      </c>
      <c r="F109" s="7" t="s">
        <v>256</v>
      </c>
      <c r="G109" s="7" t="s">
        <v>9</v>
      </c>
      <c r="H109" s="7">
        <v>7027</v>
      </c>
      <c r="I109" s="7" t="str">
        <f>CONCATENATE(Tabella1[[#This Row],[PRCART]]," ",Tabella1[[#This Row],[TESS]])</f>
        <v>1707 7027</v>
      </c>
      <c r="J109" s="7" t="s">
        <v>7</v>
      </c>
      <c r="K109" s="7" t="s">
        <v>258</v>
      </c>
      <c r="L109" s="21">
        <v>1</v>
      </c>
      <c r="M109" s="20">
        <v>175.5</v>
      </c>
      <c r="N109" s="9">
        <f>Tabella1[[#This Row],[WHS]]*Tabella1[[#This Row],[qty2]]</f>
        <v>175.5</v>
      </c>
    </row>
    <row r="110" spans="1:14" ht="94.5" customHeight="1" x14ac:dyDescent="0.25">
      <c r="A110" s="10" t="s">
        <v>139</v>
      </c>
      <c r="B110" s="7" t="s">
        <v>2</v>
      </c>
      <c r="C110" s="7" t="s">
        <v>105</v>
      </c>
      <c r="D110" s="8" t="s">
        <v>49</v>
      </c>
      <c r="E110" s="8" t="s">
        <v>48</v>
      </c>
      <c r="F110" s="7" t="s">
        <v>256</v>
      </c>
      <c r="G110" s="7" t="s">
        <v>58</v>
      </c>
      <c r="H110" s="7">
        <v>7027</v>
      </c>
      <c r="I110" s="7" t="str">
        <f>CONCATENATE(Tabella1[[#This Row],[PRCART]]," ",Tabella1[[#This Row],[TESS]])</f>
        <v>1709 7027</v>
      </c>
      <c r="J110" s="7" t="s">
        <v>7</v>
      </c>
      <c r="K110" s="7" t="s">
        <v>258</v>
      </c>
      <c r="L110" s="21">
        <v>4</v>
      </c>
      <c r="M110" s="20">
        <v>139</v>
      </c>
      <c r="N110" s="9">
        <f>Tabella1[[#This Row],[WHS]]*Tabella1[[#This Row],[qty2]]</f>
        <v>556</v>
      </c>
    </row>
    <row r="111" spans="1:14" ht="94.5" customHeight="1" x14ac:dyDescent="0.25">
      <c r="A111" s="10" t="s">
        <v>138</v>
      </c>
      <c r="B111" s="7" t="s">
        <v>2</v>
      </c>
      <c r="C111" s="7" t="s">
        <v>105</v>
      </c>
      <c r="D111" s="8" t="s">
        <v>49</v>
      </c>
      <c r="E111" s="8" t="s">
        <v>48</v>
      </c>
      <c r="F111" s="7" t="s">
        <v>256</v>
      </c>
      <c r="G111" s="7" t="s">
        <v>8</v>
      </c>
      <c r="H111" s="7">
        <v>7027</v>
      </c>
      <c r="I111" s="7" t="str">
        <f>CONCATENATE(Tabella1[[#This Row],[PRCART]]," ",Tabella1[[#This Row],[TESS]])</f>
        <v>1710 7027</v>
      </c>
      <c r="J111" s="7" t="s">
        <v>7</v>
      </c>
      <c r="K111" s="7" t="s">
        <v>258</v>
      </c>
      <c r="L111" s="21">
        <v>9</v>
      </c>
      <c r="M111" s="20">
        <v>113.5</v>
      </c>
      <c r="N111" s="9">
        <f>Tabella1[[#This Row],[WHS]]*Tabella1[[#This Row],[qty2]]</f>
        <v>1021.5</v>
      </c>
    </row>
    <row r="112" spans="1:14" ht="94.5" customHeight="1" x14ac:dyDescent="0.25">
      <c r="A112" s="10" t="s">
        <v>137</v>
      </c>
      <c r="B112" s="7" t="s">
        <v>2</v>
      </c>
      <c r="C112" s="7" t="s">
        <v>105</v>
      </c>
      <c r="D112" s="8" t="s">
        <v>49</v>
      </c>
      <c r="E112" s="8" t="s">
        <v>48</v>
      </c>
      <c r="F112" s="7" t="s">
        <v>256</v>
      </c>
      <c r="G112" s="7" t="s">
        <v>55</v>
      </c>
      <c r="H112" s="7">
        <v>7027</v>
      </c>
      <c r="I112" s="7" t="str">
        <f>CONCATENATE(Tabella1[[#This Row],[PRCART]]," ",Tabella1[[#This Row],[TESS]])</f>
        <v>1713 7027</v>
      </c>
      <c r="J112" s="7" t="s">
        <v>7</v>
      </c>
      <c r="K112" s="7" t="s">
        <v>258</v>
      </c>
      <c r="L112" s="21">
        <v>10</v>
      </c>
      <c r="M112" s="20">
        <v>199.5</v>
      </c>
      <c r="N112" s="9">
        <f>Tabella1[[#This Row],[WHS]]*Tabella1[[#This Row],[qty2]]</f>
        <v>1995</v>
      </c>
    </row>
    <row r="113" spans="1:14" ht="94.5" customHeight="1" x14ac:dyDescent="0.25">
      <c r="A113" s="10" t="s">
        <v>136</v>
      </c>
      <c r="B113" s="7" t="s">
        <v>2</v>
      </c>
      <c r="C113" s="7" t="s">
        <v>105</v>
      </c>
      <c r="D113" s="8" t="s">
        <v>49</v>
      </c>
      <c r="E113" s="8" t="s">
        <v>48</v>
      </c>
      <c r="F113" s="7" t="s">
        <v>256</v>
      </c>
      <c r="G113" s="7" t="s">
        <v>51</v>
      </c>
      <c r="H113" s="7">
        <v>7027</v>
      </c>
      <c r="I113" s="7" t="str">
        <f>CONCATENATE(Tabella1[[#This Row],[PRCART]]," ",Tabella1[[#This Row],[TESS]])</f>
        <v>1719 7027</v>
      </c>
      <c r="J113" s="7" t="s">
        <v>7</v>
      </c>
      <c r="K113" s="7" t="s">
        <v>258</v>
      </c>
      <c r="L113" s="21">
        <v>27</v>
      </c>
      <c r="M113" s="20">
        <v>243</v>
      </c>
      <c r="N113" s="9">
        <f>Tabella1[[#This Row],[WHS]]*Tabella1[[#This Row],[qty2]]</f>
        <v>6561</v>
      </c>
    </row>
    <row r="114" spans="1:14" ht="94.5" customHeight="1" x14ac:dyDescent="0.25">
      <c r="A114" s="10" t="s">
        <v>135</v>
      </c>
      <c r="B114" s="7" t="s">
        <v>2</v>
      </c>
      <c r="C114" s="7" t="s">
        <v>105</v>
      </c>
      <c r="D114" s="8" t="s">
        <v>49</v>
      </c>
      <c r="E114" s="8" t="s">
        <v>48</v>
      </c>
      <c r="F114" s="7" t="s">
        <v>256</v>
      </c>
      <c r="G114" s="7" t="s">
        <v>50</v>
      </c>
      <c r="H114" s="7">
        <v>7027</v>
      </c>
      <c r="I114" s="7" t="str">
        <f>CONCATENATE(Tabella1[[#This Row],[PRCART]]," ",Tabella1[[#This Row],[TESS]])</f>
        <v>1723 7027</v>
      </c>
      <c r="J114" s="7" t="s">
        <v>7</v>
      </c>
      <c r="K114" s="7" t="s">
        <v>258</v>
      </c>
      <c r="L114" s="21">
        <v>22</v>
      </c>
      <c r="M114" s="20">
        <v>220.5</v>
      </c>
      <c r="N114" s="9">
        <f>Tabella1[[#This Row],[WHS]]*Tabella1[[#This Row],[qty2]]</f>
        <v>4851</v>
      </c>
    </row>
    <row r="115" spans="1:14" ht="94.5" customHeight="1" x14ac:dyDescent="0.25">
      <c r="A115" s="10" t="s">
        <v>134</v>
      </c>
      <c r="B115" s="7" t="s">
        <v>2</v>
      </c>
      <c r="C115" s="7" t="s">
        <v>105</v>
      </c>
      <c r="D115" s="8" t="s">
        <v>39</v>
      </c>
      <c r="E115" s="8" t="s">
        <v>0</v>
      </c>
      <c r="F115" s="7" t="s">
        <v>257</v>
      </c>
      <c r="G115" s="7" t="s">
        <v>97</v>
      </c>
      <c r="H115" s="7">
        <v>7191</v>
      </c>
      <c r="I115" s="7" t="str">
        <f>CONCATENATE(Tabella1[[#This Row],[PRCART]]," ",Tabella1[[#This Row],[TESS]])</f>
        <v>3701 7191</v>
      </c>
      <c r="J115" s="7" t="s">
        <v>85</v>
      </c>
      <c r="K115" s="7" t="s">
        <v>258</v>
      </c>
      <c r="L115" s="21">
        <v>29</v>
      </c>
      <c r="M115" s="20">
        <v>552.5</v>
      </c>
      <c r="N115" s="9">
        <f>Tabella1[[#This Row],[WHS]]*Tabella1[[#This Row],[qty2]]</f>
        <v>16022.5</v>
      </c>
    </row>
    <row r="116" spans="1:14" ht="94.5" customHeight="1" x14ac:dyDescent="0.25">
      <c r="A116" s="10" t="s">
        <v>131</v>
      </c>
      <c r="B116" s="7" t="s">
        <v>2</v>
      </c>
      <c r="C116" s="7" t="s">
        <v>105</v>
      </c>
      <c r="D116" s="8" t="s">
        <v>1</v>
      </c>
      <c r="E116" s="8" t="s">
        <v>0</v>
      </c>
      <c r="F116" s="7" t="s">
        <v>257</v>
      </c>
      <c r="G116" s="7" t="s">
        <v>28</v>
      </c>
      <c r="H116" s="7">
        <v>5719</v>
      </c>
      <c r="I116" s="7" t="str">
        <f>CONCATENATE(Tabella1[[#This Row],[PRCART]]," ",Tabella1[[#This Row],[TESS]])</f>
        <v>0452 5719</v>
      </c>
      <c r="J116" s="7" t="s">
        <v>27</v>
      </c>
      <c r="K116" s="7" t="s">
        <v>258</v>
      </c>
      <c r="L116" s="21">
        <v>20</v>
      </c>
      <c r="M116" s="20">
        <v>297.5</v>
      </c>
      <c r="N116" s="9">
        <f>Tabella1[[#This Row],[WHS]]*Tabella1[[#This Row],[qty2]]</f>
        <v>5950</v>
      </c>
    </row>
    <row r="117" spans="1:14" ht="94.5" customHeight="1" x14ac:dyDescent="0.25">
      <c r="A117" s="10" t="s">
        <v>129</v>
      </c>
      <c r="B117" s="7" t="s">
        <v>2</v>
      </c>
      <c r="C117" s="7" t="s">
        <v>105</v>
      </c>
      <c r="D117" s="8" t="s">
        <v>1</v>
      </c>
      <c r="E117" s="8" t="s">
        <v>0</v>
      </c>
      <c r="F117" s="7" t="s">
        <v>257</v>
      </c>
      <c r="G117" s="7" t="s">
        <v>45</v>
      </c>
      <c r="H117" s="7">
        <v>5722</v>
      </c>
      <c r="I117" s="7" t="str">
        <f>CONCATENATE(Tabella1[[#This Row],[PRCART]]," ",Tabella1[[#This Row],[TESS]])</f>
        <v>0462 5722</v>
      </c>
      <c r="J117" s="7" t="s">
        <v>27</v>
      </c>
      <c r="K117" s="7" t="s">
        <v>258</v>
      </c>
      <c r="L117" s="21">
        <v>22</v>
      </c>
      <c r="M117" s="20">
        <v>254.5</v>
      </c>
      <c r="N117" s="9">
        <f>Tabella1[[#This Row],[WHS]]*Tabella1[[#This Row],[qty2]]</f>
        <v>5599</v>
      </c>
    </row>
    <row r="118" spans="1:14" ht="94.5" customHeight="1" x14ac:dyDescent="0.25">
      <c r="A118" s="10" t="s">
        <v>127</v>
      </c>
      <c r="B118" s="7" t="s">
        <v>2</v>
      </c>
      <c r="C118" s="7" t="s">
        <v>105</v>
      </c>
      <c r="D118" s="8" t="s">
        <v>1</v>
      </c>
      <c r="E118" s="8" t="s">
        <v>0</v>
      </c>
      <c r="F118" s="7" t="s">
        <v>257</v>
      </c>
      <c r="G118" s="7" t="s">
        <v>25</v>
      </c>
      <c r="H118" s="7">
        <v>5744</v>
      </c>
      <c r="I118" s="7" t="str">
        <f>CONCATENATE(Tabella1[[#This Row],[PRCART]]," ",Tabella1[[#This Row],[TESS]])</f>
        <v>0701 5744</v>
      </c>
      <c r="J118" s="7" t="s">
        <v>20</v>
      </c>
      <c r="K118" s="7" t="s">
        <v>258</v>
      </c>
      <c r="L118" s="21">
        <v>2</v>
      </c>
      <c r="M118" s="20">
        <v>90.5</v>
      </c>
      <c r="N118" s="9">
        <f>Tabella1[[#This Row],[WHS]]*Tabella1[[#This Row],[qty2]]</f>
        <v>181</v>
      </c>
    </row>
    <row r="119" spans="1:14" ht="94.5" customHeight="1" x14ac:dyDescent="0.25">
      <c r="A119" s="7" t="s">
        <v>126</v>
      </c>
      <c r="B119" s="7" t="s">
        <v>2</v>
      </c>
      <c r="C119" s="7" t="s">
        <v>105</v>
      </c>
      <c r="D119" s="8" t="s">
        <v>1</v>
      </c>
      <c r="E119" s="8" t="s">
        <v>0</v>
      </c>
      <c r="F119" s="7" t="s">
        <v>257</v>
      </c>
      <c r="G119" s="7" t="s">
        <v>5</v>
      </c>
      <c r="H119" s="7">
        <v>5778</v>
      </c>
      <c r="I119" s="7" t="str">
        <f>CONCATENATE(Tabella1[[#This Row],[PRCART]]," ",Tabella1[[#This Row],[TESS]])</f>
        <v>3202 5778</v>
      </c>
      <c r="J119" s="7" t="s">
        <v>3</v>
      </c>
      <c r="K119" s="7" t="s">
        <v>261</v>
      </c>
      <c r="L119" s="22">
        <v>3</v>
      </c>
      <c r="M119" s="20">
        <v>208</v>
      </c>
      <c r="N119" s="9">
        <f>Tabella1[[#This Row],[WHS]]*Tabella1[[#This Row],[qty2]]</f>
        <v>624</v>
      </c>
    </row>
    <row r="120" spans="1:14" ht="94.5" customHeight="1" x14ac:dyDescent="0.25">
      <c r="A120" s="7" t="s">
        <v>125</v>
      </c>
      <c r="B120" s="7" t="s">
        <v>2</v>
      </c>
      <c r="C120" s="7" t="s">
        <v>105</v>
      </c>
      <c r="D120" s="8" t="s">
        <v>1</v>
      </c>
      <c r="E120" s="8" t="s">
        <v>0</v>
      </c>
      <c r="F120" s="7" t="s">
        <v>257</v>
      </c>
      <c r="G120" s="7" t="s">
        <v>4</v>
      </c>
      <c r="H120" s="7">
        <v>5752</v>
      </c>
      <c r="I120" s="7" t="str">
        <f>CONCATENATE(Tabella1[[#This Row],[PRCART]]," ",Tabella1[[#This Row],[TESS]])</f>
        <v>3210 5752</v>
      </c>
      <c r="J120" s="7" t="s">
        <v>3</v>
      </c>
      <c r="K120" s="7" t="s">
        <v>261</v>
      </c>
      <c r="L120" s="22">
        <v>2</v>
      </c>
      <c r="M120" s="20">
        <v>208</v>
      </c>
      <c r="N120" s="9">
        <f>Tabella1[[#This Row],[WHS]]*Tabella1[[#This Row],[qty2]]</f>
        <v>416</v>
      </c>
    </row>
    <row r="121" spans="1:14" ht="94.5" customHeight="1" x14ac:dyDescent="0.25">
      <c r="A121" s="11"/>
      <c r="B121" s="12"/>
      <c r="C121" s="12"/>
      <c r="D121" s="13"/>
      <c r="E121" s="13"/>
      <c r="F121" s="12" t="s">
        <v>268</v>
      </c>
      <c r="G121" s="12">
        <v>1719</v>
      </c>
      <c r="H121" s="12">
        <v>5227</v>
      </c>
      <c r="I121" s="7" t="s">
        <v>267</v>
      </c>
      <c r="J121" s="12" t="s">
        <v>7</v>
      </c>
      <c r="K121" s="12" t="s">
        <v>258</v>
      </c>
      <c r="L121" s="24">
        <v>3</v>
      </c>
      <c r="M121" s="20">
        <v>0</v>
      </c>
      <c r="N121" s="19">
        <f>Tabella1[[#This Row],[WHS]]*Tabella1[[#This Row],[qty2]]</f>
        <v>0</v>
      </c>
    </row>
    <row r="122" spans="1:14" ht="94.5" customHeight="1" x14ac:dyDescent="0.25">
      <c r="A122" s="11"/>
      <c r="B122" s="12"/>
      <c r="C122" s="12"/>
      <c r="D122" s="13"/>
      <c r="E122" s="13"/>
      <c r="F122" s="12"/>
      <c r="G122" s="12">
        <v>908</v>
      </c>
      <c r="H122" s="12">
        <v>5405</v>
      </c>
      <c r="I122" s="7" t="s">
        <v>269</v>
      </c>
      <c r="J122" s="12" t="s">
        <v>270</v>
      </c>
      <c r="K122" s="12" t="s">
        <v>258</v>
      </c>
      <c r="L122" s="24">
        <v>3</v>
      </c>
      <c r="M122" s="20">
        <v>0</v>
      </c>
      <c r="N122" s="19">
        <f>Tabella1[[#This Row],[WHS]]*Tabella1[[#This Row],[qty2]]</f>
        <v>0</v>
      </c>
    </row>
  </sheetData>
  <conditionalFormatting sqref="I2:I122">
    <cfRule type="duplicateValues" dxfId="22" priority="143"/>
    <cfRule type="duplicateValues" dxfId="21" priority="144"/>
  </conditionalFormatting>
  <conditionalFormatting sqref="I121:I122">
    <cfRule type="duplicateValues" dxfId="20" priority="1"/>
    <cfRule type="duplicateValues" dxfId="19" priority="2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AI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2023-08-02T14:47:48Z</dcterms:created>
  <dcterms:modified xsi:type="dcterms:W3CDTF">2023-11-30T10:14:38Z</dcterms:modified>
  <cp:category/>
</cp:coreProperties>
</file>